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tabRatio="599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'Лист1'!$9:$9</definedName>
  </definedNames>
  <calcPr fullCalcOnLoad="1"/>
</workbook>
</file>

<file path=xl/sharedStrings.xml><?xml version="1.0" encoding="utf-8"?>
<sst xmlns="http://schemas.openxmlformats.org/spreadsheetml/2006/main" count="343" uniqueCount="176">
  <si>
    <t xml:space="preserve">                               </t>
  </si>
  <si>
    <t>Примечание</t>
  </si>
  <si>
    <t>Всего :</t>
  </si>
  <si>
    <t>АЗС</t>
  </si>
  <si>
    <t>лево</t>
  </si>
  <si>
    <t>право</t>
  </si>
  <si>
    <t>кафе "Русская тройка"</t>
  </si>
  <si>
    <t>СТО</t>
  </si>
  <si>
    <t>кафе "Домашняя кухня"</t>
  </si>
  <si>
    <t>Наименование объекта</t>
  </si>
  <si>
    <t>АЗС-14</t>
  </si>
  <si>
    <t>АЗС №15</t>
  </si>
  <si>
    <t>АЗС №36</t>
  </si>
  <si>
    <t>АЗС №53</t>
  </si>
  <si>
    <t>АЗС №20</t>
  </si>
  <si>
    <t>АЗС№41</t>
  </si>
  <si>
    <t>АЗС№26</t>
  </si>
  <si>
    <t>АЗС№34</t>
  </si>
  <si>
    <t>АЗС №50</t>
  </si>
  <si>
    <t>АЗС №49</t>
  </si>
  <si>
    <t>АЗС №52</t>
  </si>
  <si>
    <t>АЗС №48</t>
  </si>
  <si>
    <t>АЗС №38</t>
  </si>
  <si>
    <t>АЗС №32</t>
  </si>
  <si>
    <t>АЗС №7</t>
  </si>
  <si>
    <t>АЗС №11</t>
  </si>
  <si>
    <t>АЗС №17</t>
  </si>
  <si>
    <t>кафе "Мара"</t>
  </si>
  <si>
    <t>кафе "Любужский замок"</t>
  </si>
  <si>
    <t>гостиница "Друть"</t>
  </si>
  <si>
    <t xml:space="preserve"> </t>
  </si>
  <si>
    <t>кафе "У  Наркули"</t>
  </si>
  <si>
    <t>кафе "Карчма"</t>
  </si>
  <si>
    <t>кафе "Быховчанка"</t>
  </si>
  <si>
    <t>АЗС №21</t>
  </si>
  <si>
    <t>АЗС№24</t>
  </si>
  <si>
    <t>кафе "Молодежное"</t>
  </si>
  <si>
    <t>Состав объекта</t>
  </si>
  <si>
    <t>Владелец,юридический адрес,телефон</t>
  </si>
  <si>
    <t>№п/п</t>
  </si>
  <si>
    <t>Адрес, км а/д</t>
  </si>
  <si>
    <t>пункт питания</t>
  </si>
  <si>
    <t>охраняемая стоянка</t>
  </si>
  <si>
    <t>пункт торговли</t>
  </si>
  <si>
    <t>мойка</t>
  </si>
  <si>
    <t>общественный туалет</t>
  </si>
  <si>
    <t>пункт связи</t>
  </si>
  <si>
    <t>АЗС №10</t>
  </si>
  <si>
    <t xml:space="preserve">АЗС №18 </t>
  </si>
  <si>
    <t>АЗС №29</t>
  </si>
  <si>
    <t>АЗС №4</t>
  </si>
  <si>
    <t>АЗС №31</t>
  </si>
  <si>
    <t>АЗС №3</t>
  </si>
  <si>
    <t>АЗС №19</t>
  </si>
  <si>
    <t>ИП  "ЛУКОЙЛ-Белоруссия"    г.Минск  ул. Немига  д.36           т.208-98-83</t>
  </si>
  <si>
    <t>ИП Окулик  г.Могилев                        ул. Гришина д.8-а  кв.87</t>
  </si>
  <si>
    <t>ЧТПУП  "Семья  плюс"                     г. Бобруйск  ул. Лынькова  д.59  кв.1  ком.1  т.6-29-39-21</t>
  </si>
  <si>
    <t xml:space="preserve">ОАО "Новая Друть"            Белыничский р-н  д.Большая Мощаница  т.36-596 </t>
  </si>
  <si>
    <t>ОАО  "Александрийское"                   д. Александрия  т.35-734</t>
  </si>
  <si>
    <t>ИП Кухарев С.Л..  Могилевская  обл.  Климовичский  р-н  д.Пеньковка  д.9    т.35-443</t>
  </si>
  <si>
    <t>кафетерий  "Каприз"</t>
  </si>
  <si>
    <t>кафе "Смажанка"</t>
  </si>
  <si>
    <t>РУП  Белоруснефть-Витебскоблнефтепродукт"    г.Витебск т.33-64-08</t>
  </si>
  <si>
    <t>АЗС №58</t>
  </si>
  <si>
    <t>АЗС№5</t>
  </si>
  <si>
    <t>кафетерий</t>
  </si>
  <si>
    <t>кафе  "Трактирь  восточно-европейская  кухня"</t>
  </si>
  <si>
    <t>АЗС№44</t>
  </si>
  <si>
    <t>АЗС№57</t>
  </si>
  <si>
    <t>АЗС№58</t>
  </si>
  <si>
    <t>АЗС № 35</t>
  </si>
  <si>
    <t>АЗС №61</t>
  </si>
  <si>
    <t>АЗС №62</t>
  </si>
  <si>
    <t>мотель "Европа"</t>
  </si>
  <si>
    <t>закусочная  "Смак"</t>
  </si>
  <si>
    <t>закусочная</t>
  </si>
  <si>
    <t>Белыничский филиал  Автопарк №7 ОАО "Могилевоблавтотранс"                   г. Белыничи  ул. Дайнеко  д.21         т. 51-657</t>
  </si>
  <si>
    <t>АЗС№67</t>
  </si>
  <si>
    <t>Закусочная "Смак"</t>
  </si>
  <si>
    <t>Мини-кафе "Сосны"</t>
  </si>
  <si>
    <t>ЧУП  "Корчма Валентины Голубевой" Могилевская обл           г. Климовичи  ул Ленинская д.26 кв.13  т.38-057</t>
  </si>
  <si>
    <t xml:space="preserve">ООО "Любужское предместье"   Могилевский    р-н, д. Любуж,     ул. Лесничества д. 15   </t>
  </si>
  <si>
    <t>АЗС-68</t>
  </si>
  <si>
    <t>кафе - бар "Звенчатка"</t>
  </si>
  <si>
    <t>АЗС №46</t>
  </si>
  <si>
    <t>АЗС №69</t>
  </si>
  <si>
    <t>АЗС №70</t>
  </si>
  <si>
    <t xml:space="preserve">    Перечень  объектов  придорожного  сервиса, расположенных в контролируемой зоне  республиканских</t>
  </si>
  <si>
    <t>кафе "Страусиное ранчо"</t>
  </si>
  <si>
    <t>мини - кафе "Транзит"</t>
  </si>
  <si>
    <t>ОАО СБ "Беларусбанк"</t>
  </si>
  <si>
    <t>Мини - кафе "Смачны хутарок"</t>
  </si>
  <si>
    <t>Гостиница</t>
  </si>
  <si>
    <t>гостиница</t>
  </si>
  <si>
    <t>АЗС № 72</t>
  </si>
  <si>
    <t>ОДО "Кафе на повароте"</t>
  </si>
  <si>
    <t>ИП Москалев                                        т. 80295420659</t>
  </si>
  <si>
    <t>ЧТУП "ЧМВ" г. Кричев                    пр-т Комсомольская,д.11 кв.31        т.80224130299</t>
  </si>
  <si>
    <t>Мини-кафе "Магистраль"</t>
  </si>
  <si>
    <t>МАЗС № 66</t>
  </si>
  <si>
    <t>1</t>
  </si>
  <si>
    <t>ЧУТПП "ЛАФ"</t>
  </si>
  <si>
    <t xml:space="preserve">ООО "Любужское предместье"   Могилевский    р-н, д. Любуж,     ул. Лесничества д. 17   </t>
  </si>
  <si>
    <t xml:space="preserve"> оформляют документы на  открытие объекта</t>
  </si>
  <si>
    <t>кафе</t>
  </si>
  <si>
    <t xml:space="preserve">буфет   </t>
  </si>
  <si>
    <t>временно не работает</t>
  </si>
  <si>
    <t>ресторан "Грин-Хилл"</t>
  </si>
  <si>
    <t xml:space="preserve">Ресторан "Steak &amp; Wine club" ООО "Мясной клуб" </t>
  </si>
  <si>
    <t>Могилевский район, Княжицкий сельсовет, автодорога М- 4, д. 1, офис 1, т. 80296444551</t>
  </si>
  <si>
    <t>ООО "Ольтаро"   Бобруйский р-н  д.Сычково  ул. Селезнева д.24  т.59-40-03</t>
  </si>
  <si>
    <t>КСУП "Самотевичи Агро"       агрогородок Новые Самотевичи  т. +375 (2245) 34108</t>
  </si>
  <si>
    <t>АЗС №30</t>
  </si>
  <si>
    <t>в т.ч.</t>
  </si>
  <si>
    <t>ДТ/АИ</t>
  </si>
  <si>
    <t>ГАЗ</t>
  </si>
  <si>
    <t>Электро</t>
  </si>
  <si>
    <t xml:space="preserve">пункт постоя </t>
  </si>
  <si>
    <t>мотель</t>
  </si>
  <si>
    <t>кемпинг</t>
  </si>
  <si>
    <t>стоянка караванеров</t>
  </si>
  <si>
    <t xml:space="preserve">СТО </t>
  </si>
  <si>
    <t>пункт медпомощи</t>
  </si>
  <si>
    <t>+</t>
  </si>
  <si>
    <t xml:space="preserve">кафе "Каляда" </t>
  </si>
  <si>
    <t>ООО "Звенчатка Сервис" Минская обл, Минский район,      п. Михановичи</t>
  </si>
  <si>
    <t>РУП "Белоруснефть-Могилевоблнефтепродукт",          Буйничский с/с, 2  т.49-88-00</t>
  </si>
  <si>
    <t>ООО  "Метрдотель"  Бобруйский р-н, д. Бояры  ул. Изюмова д.2-б  т. +375 (225) 725902</t>
  </si>
  <si>
    <t>СТО "Автодив" г. Осиповичи,      ул. Юбилейная д. 57                         т. +375(29)1508000</t>
  </si>
  <si>
    <t>ЧУП "Телеком Груп Инвест"         д. Солтановка                                 т. +375 (222) 258317</t>
  </si>
  <si>
    <t>Итого:</t>
  </si>
  <si>
    <t xml:space="preserve">Итого: </t>
  </si>
  <si>
    <t>Автомобильная дорога М-4 Минск - Могилев км 131,336 - км 189,167</t>
  </si>
  <si>
    <t>Автомобильная дорога М-5/Е 271 Минск - Гомель км 73,260 - км 187,692</t>
  </si>
  <si>
    <t>М - 5/П 1 Подъезд к г. Бобруйску №1 от автомобильной дороги М - 5/Е 271 км 0,000 - км 6,178</t>
  </si>
  <si>
    <t xml:space="preserve"> Автомобильна дорога Р-67 Борисов  - Березино  - Бобруйск  км 97,0 - км 137,368</t>
  </si>
  <si>
    <t>Автомобильная дорога Р-70 Княжицы - Горки - Ленино км 0,290 - км 41,697; км 46,987 - км 70,675</t>
  </si>
  <si>
    <t xml:space="preserve"> Автомобильна дорога  Р-75 Климовичи ( от автомобильной дороги Р - 43) - Костюковичи - граница Российской Федерации (Смольки) км 0,000 - км 85,107</t>
  </si>
  <si>
    <t xml:space="preserve">Автомобильная дорога Р - 76 Орша - Шклов - Могилев  км 24,52 - км 78,566 </t>
  </si>
  <si>
    <t xml:space="preserve"> Автомобильная дорога Р-91 Осиповичи - Барановичи км 0,000 - км 47,800</t>
  </si>
  <si>
    <t>Автомобильная дорога Р-93 Могилев - Бобруйск км 9,715 - км 113,0</t>
  </si>
  <si>
    <t xml:space="preserve"> Автомобильная дорога Р-122 Могилев - Чериков - Костюковичи км 7,950 - км 143,290</t>
  </si>
  <si>
    <t xml:space="preserve"> Автомобильная дорога Р-123  Селец (от автомобильной дороги Р-93 ) - Мосток - Дрибин - Горки км 0,000 - км 104,360</t>
  </si>
  <si>
    <t xml:space="preserve">Р - 31/П 1 Подъезд к г. Бобруйску №3 от автомобильной дороги Р - 31 км 0,000 - км 8,653  </t>
  </si>
  <si>
    <t xml:space="preserve"> Автомобильная дорога Р-73 Чаусы - Мстиславль - граница  Российской Федерации (Коськово) км 0,000 - км 69,177</t>
  </si>
  <si>
    <t>Автомобильная  дорога Р-15 Кричев - Орша - Лепель км 6,200 - км 128,000</t>
  </si>
  <si>
    <t>Автомобильная дорога Р-26 Толочин - Круглое - Вишов км 12,150 - км 59,428</t>
  </si>
  <si>
    <t xml:space="preserve"> Автомобильная дорога Р-43 граница Российской Федерации (Звенчатка) - Кричев - Бобруйск - Ивацевичи (до автомобильной дороги Р-2/Е 85) км 0,000 - км 127,120;                       км 204,133 - км 231,900; км 239,823 - км 282,400                                                      </t>
  </si>
  <si>
    <t xml:space="preserve"> Автомобильная дорога  Р-62 Чашники - Бобр - Бобруйск (через Кличев) км 155,830 - км 214,680</t>
  </si>
  <si>
    <t xml:space="preserve">М - 8/П 5 Подъезд к г. Могилеву от автомобильной дороги М - 8/Е 95 км 0,000 - км 4,300; км 11,625 - км 20,112 </t>
  </si>
  <si>
    <t xml:space="preserve">Автомобильная дорога Р-31 Бобруйск (от автомобильной дороги М-5/Е271) - Мозырь - граница Украины (Новая Рудня) км 0,000 - км 36,437  </t>
  </si>
  <si>
    <t xml:space="preserve"> Автомобильная дорога Р-74 Чериков - Краснополье - Хотимск - граница Российской Федерации (Горня) км 0,701 - км 123,571</t>
  </si>
  <si>
    <t xml:space="preserve">Р- 123/П 1 Подъезд к г. Могилеву от автомобильной дороги Р- 123 км 0,000 - км 1,351 </t>
  </si>
  <si>
    <t>АЗС №12</t>
  </si>
  <si>
    <t xml:space="preserve"> Автомобильная дорога М-8/Е 95  Граница Российской Федерации (Езерище) - Витебск - Гомель - граница Украины (Новая Гута)                                                                                                 км 188,695 - км 306,479</t>
  </si>
  <si>
    <t>ЧУП "Сергеев", д. Теплухи,          ул. Пролетарская д. 2                       2-26-37, сот. 6-39-55-93</t>
  </si>
  <si>
    <t>ЧУП "ШуКом Плюс"                             т. 80297573011</t>
  </si>
  <si>
    <t>ОАО "Агрокомбинат Приднепровский" Могилевский район, д. Романовичи,                          т. 20-02-34</t>
  </si>
  <si>
    <t>Могилевское  РАЙПО, пр-т Димитрова д.3 тел.73-39-51</t>
  </si>
  <si>
    <t>Мстиславское РАЙПО                      ул. Советская д. 17  т. 5-83-42</t>
  </si>
  <si>
    <t>Горецкое  райпо г.Горки             ул. Вокзальная д.59  т.4-90-19</t>
  </si>
  <si>
    <t>Чериковское РАЙПО  г. Чериков  ул. Дмитриевой  д.27  т.7-19-42</t>
  </si>
  <si>
    <t xml:space="preserve">Могилевское РАЙПО пр-т Димитрова д, 3,                           тел. 73-39-51 </t>
  </si>
  <si>
    <t>Кировское РАЙПО, ул.Карла Маркса 27а,тел.7-73-20</t>
  </si>
  <si>
    <t>Белыничское РАЙПО                         ул. Ленинская д.34 т.5-11-79</t>
  </si>
  <si>
    <t>Славгородское РАЙПО,                    ул. Ленинская, д. 3, т. 7-83-11</t>
  </si>
  <si>
    <t>кафе "Оазис"</t>
  </si>
  <si>
    <t xml:space="preserve">ИП Самотохина Ж. В. г. Чаусы, ул. Карасева д. 27, кв.1                   т. +375291154027 </t>
  </si>
  <si>
    <t>Заместитель генерального директора                                                                                                               С. А. Тылец</t>
  </si>
  <si>
    <t>Моечный пункт</t>
  </si>
  <si>
    <t>ЧТУП "Дамарад С. В." ул. Юбилейная,5а, офис 1.</t>
  </si>
  <si>
    <t>автомобильных дорог РУП "Могилевавтодор" по состоянию на 01.01.2022 года.</t>
  </si>
  <si>
    <t xml:space="preserve"> Автомобильная дорога  Р-55 Бобруйск - Глуск - Любань - Гулевичи ( до автомобильной дороги Р-43) км 5,900 - км 68,340</t>
  </si>
  <si>
    <t xml:space="preserve">М - 4/П 5 Подъезд к г. Белыничи  от автомобильной дороги М - 4 км 0,000 - км 15,386 </t>
  </si>
  <si>
    <t xml:space="preserve">Кировский филиал    "Автопарк №14"  ОАО "Могилевоблавтотранс"                  г. Кировск  ул. Гагарина д.18    т.2-41-70 </t>
  </si>
  <si>
    <t>ЖКХ г.п.Круглое, г.Круглое     пер. Партизанский, д.2                      т.2-13-37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</si>
</sst>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"/>
    <numFmt numFmtId="175" formatCode="0.00000"/>
    <numFmt numFmtId="176" formatCode="0.000000"/>
    <numFmt numFmtId="177" formatCode="0.0000000"/>
    <numFmt numFmtId="178" formatCode="#,##0.00&quot;р.&quot;"/>
    <numFmt numFmtId="179" formatCode="#,##0.0&quot;р.&quot;"/>
    <numFmt numFmtId="180" formatCode="#,##0&quot;р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00000"/>
    <numFmt numFmtId="186" formatCode="0.000000000"/>
    <numFmt numFmtId="187" formatCode="0.0000000000"/>
    <numFmt numFmtId="188" formatCode="0.00000000000"/>
    <numFmt numFmtId="189" formatCode="0.000000000000"/>
  </numFmts>
  <fonts count="31">
    <font>
      <sz val="10"/>
      <name val="Arial Cyr"/>
      <family val="0"/>
    </font>
    <font>
      <b/>
      <i/>
      <sz val="10"/>
      <name val="Arial Cyr"/>
      <family val="2"/>
    </font>
    <font>
      <b/>
      <sz val="10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b/>
      <i/>
      <sz val="9"/>
      <name val="Arial Cyr"/>
      <family val="2"/>
    </font>
    <font>
      <b/>
      <i/>
      <sz val="12"/>
      <name val="Arial Cyr"/>
      <family val="2"/>
    </font>
    <font>
      <i/>
      <sz val="10"/>
      <name val="Arial Cyr"/>
      <family val="2"/>
    </font>
    <font>
      <b/>
      <sz val="12"/>
      <name val="Arial Cyr"/>
      <family val="2"/>
    </font>
    <font>
      <i/>
      <sz val="12"/>
      <name val="Arial Cyr"/>
      <family val="2"/>
    </font>
    <font>
      <b/>
      <i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5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24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wrapText="1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wrapText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6" fillId="0" borderId="0" xfId="0" applyFont="1" applyBorder="1" applyAlignment="1">
      <alignment horizontal="left" wrapText="1"/>
    </xf>
    <xf numFmtId="0" fontId="9" fillId="0" borderId="0" xfId="0" applyFont="1" applyBorder="1" applyAlignment="1">
      <alignment horizontal="left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2" fillId="24" borderId="0" xfId="0" applyFont="1" applyFill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9" fillId="0" borderId="0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2" xfId="0" applyFont="1" applyBorder="1" applyAlignment="1">
      <alignment horizontal="center"/>
    </xf>
    <xf numFmtId="1" fontId="6" fillId="24" borderId="13" xfId="0" applyNumberFormat="1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6" fillId="0" borderId="0" xfId="0" applyFont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0" fillId="0" borderId="15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173" fontId="2" fillId="0" borderId="15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173" fontId="2" fillId="0" borderId="16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30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/>
    </xf>
    <xf numFmtId="1" fontId="1" fillId="0" borderId="13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173" fontId="2" fillId="0" borderId="15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1" fontId="1" fillId="0" borderId="13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173" fontId="2" fillId="0" borderId="17" xfId="0" applyNumberFormat="1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1" fontId="0" fillId="0" borderId="15" xfId="0" applyNumberFormat="1" applyFont="1" applyFill="1" applyBorder="1" applyAlignment="1">
      <alignment horizontal="center" vertical="center" wrapText="1"/>
    </xf>
    <xf numFmtId="49" fontId="0" fillId="0" borderId="15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173" fontId="2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1" fontId="0" fillId="0" borderId="18" xfId="0" applyNumberFormat="1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1" fontId="7" fillId="0" borderId="10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1" fontId="1" fillId="0" borderId="13" xfId="0" applyNumberFormat="1" applyFont="1" applyFill="1" applyBorder="1" applyAlignment="1">
      <alignment horizontal="center" vertical="center" wrapText="1"/>
    </xf>
    <xf numFmtId="49" fontId="7" fillId="0" borderId="13" xfId="0" applyNumberFormat="1" applyFont="1" applyFill="1" applyBorder="1" applyAlignment="1">
      <alignment horizontal="center" vertical="center"/>
    </xf>
    <xf numFmtId="49" fontId="7" fillId="0" borderId="15" xfId="0" applyNumberFormat="1" applyFont="1" applyFill="1" applyBorder="1" applyAlignment="1">
      <alignment horizontal="center" vertical="center" wrapText="1"/>
    </xf>
    <xf numFmtId="0" fontId="0" fillId="0" borderId="15" xfId="0" applyNumberFormat="1" applyFont="1" applyFill="1" applyBorder="1" applyAlignment="1">
      <alignment horizontal="center" vertical="center" wrapText="1"/>
    </xf>
    <xf numFmtId="1" fontId="0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/>
    </xf>
    <xf numFmtId="172" fontId="0" fillId="0" borderId="16" xfId="0" applyNumberFormat="1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1" fontId="0" fillId="0" borderId="16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wrapText="1"/>
    </xf>
    <xf numFmtId="1" fontId="2" fillId="0" borderId="13" xfId="0" applyNumberFormat="1" applyFont="1" applyFill="1" applyBorder="1" applyAlignment="1">
      <alignment horizontal="center" vertical="center"/>
    </xf>
    <xf numFmtId="49" fontId="2" fillId="0" borderId="20" xfId="0" applyNumberFormat="1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173" fontId="0" fillId="0" borderId="16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0" fontId="0" fillId="0" borderId="16" xfId="0" applyNumberFormat="1" applyFont="1" applyFill="1" applyBorder="1" applyAlignment="1">
      <alignment horizontal="center" vertical="center" wrapText="1"/>
    </xf>
    <xf numFmtId="2" fontId="0" fillId="0" borderId="16" xfId="0" applyNumberFormat="1" applyFont="1" applyFill="1" applyBorder="1" applyAlignment="1">
      <alignment horizontal="center" vertical="center" wrapText="1"/>
    </xf>
    <xf numFmtId="1" fontId="0" fillId="0" borderId="16" xfId="0" applyNumberFormat="1" applyFont="1" applyFill="1" applyBorder="1" applyAlignment="1">
      <alignment horizontal="center" vertical="center" wrapText="1"/>
    </xf>
    <xf numFmtId="1" fontId="1" fillId="0" borderId="22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wrapText="1"/>
    </xf>
    <xf numFmtId="173" fontId="1" fillId="0" borderId="17" xfId="0" applyNumberFormat="1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2" fontId="0" fillId="0" borderId="15" xfId="0" applyNumberFormat="1" applyFont="1" applyFill="1" applyBorder="1" applyAlignment="1">
      <alignment horizontal="center" vertical="center" wrapText="1"/>
    </xf>
    <xf numFmtId="49" fontId="1" fillId="0" borderId="16" xfId="0" applyNumberFormat="1" applyFont="1" applyFill="1" applyBorder="1" applyAlignment="1">
      <alignment horizontal="center" vertical="center" wrapText="1"/>
    </xf>
    <xf numFmtId="1" fontId="7" fillId="0" borderId="16" xfId="0" applyNumberFormat="1" applyFont="1" applyFill="1" applyBorder="1" applyAlignment="1">
      <alignment horizontal="center" vertical="center" wrapText="1"/>
    </xf>
    <xf numFmtId="0" fontId="7" fillId="0" borderId="16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 wrapText="1"/>
    </xf>
    <xf numFmtId="173" fontId="2" fillId="0" borderId="24" xfId="0" applyNumberFormat="1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1" fontId="0" fillId="0" borderId="24" xfId="0" applyNumberFormat="1" applyFont="1" applyFill="1" applyBorder="1" applyAlignment="1">
      <alignment horizontal="center" vertical="center" wrapText="1"/>
    </xf>
    <xf numFmtId="49" fontId="0" fillId="0" borderId="24" xfId="0" applyNumberFormat="1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 wrapText="1"/>
    </xf>
    <xf numFmtId="1" fontId="0" fillId="0" borderId="15" xfId="0" applyNumberFormat="1" applyFont="1" applyFill="1" applyBorder="1" applyAlignment="1">
      <alignment horizontal="center" vertical="center" wrapText="1"/>
    </xf>
    <xf numFmtId="0" fontId="0" fillId="0" borderId="15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172" fontId="2" fillId="0" borderId="15" xfId="0" applyNumberFormat="1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left" vertical="center" wrapText="1"/>
    </xf>
    <xf numFmtId="49" fontId="0" fillId="0" borderId="17" xfId="0" applyNumberFormat="1" applyFont="1" applyFill="1" applyBorder="1" applyAlignment="1">
      <alignment horizontal="center" vertical="center" wrapText="1"/>
    </xf>
    <xf numFmtId="0" fontId="0" fillId="0" borderId="17" xfId="0" applyNumberFormat="1" applyFont="1" applyFill="1" applyBorder="1" applyAlignment="1">
      <alignment horizontal="center" vertical="center" wrapText="1"/>
    </xf>
    <xf numFmtId="1" fontId="0" fillId="0" borderId="17" xfId="0" applyNumberFormat="1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1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/>
    </xf>
    <xf numFmtId="0" fontId="0" fillId="0" borderId="18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 wrapText="1"/>
    </xf>
    <xf numFmtId="49" fontId="0" fillId="0" borderId="15" xfId="0" applyNumberForma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0" fontId="0" fillId="0" borderId="17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 textRotation="90" wrapText="1"/>
    </xf>
    <xf numFmtId="0" fontId="1" fillId="0" borderId="24" xfId="0" applyFont="1" applyBorder="1" applyAlignment="1">
      <alignment horizontal="center" vertical="center" textRotation="90" wrapText="1"/>
    </xf>
    <xf numFmtId="0" fontId="1" fillId="0" borderId="24" xfId="0" applyFont="1" applyBorder="1" applyAlignment="1">
      <alignment vertical="center" textRotation="90" wrapText="1"/>
    </xf>
    <xf numFmtId="0" fontId="0" fillId="0" borderId="17" xfId="0" applyFill="1" applyBorder="1" applyAlignment="1">
      <alignment horizontal="center" vertical="center"/>
    </xf>
    <xf numFmtId="1" fontId="0" fillId="0" borderId="16" xfId="0" applyNumberFormat="1" applyFill="1" applyBorder="1" applyAlignment="1">
      <alignment horizontal="center" vertic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7" xfId="0" applyNumberFormat="1" applyFont="1" applyFill="1" applyBorder="1" applyAlignment="1">
      <alignment horizontal="center" vertical="center"/>
    </xf>
    <xf numFmtId="49" fontId="0" fillId="0" borderId="15" xfId="0" applyNumberFormat="1" applyFont="1" applyFill="1" applyBorder="1" applyAlignment="1">
      <alignment horizontal="center" vertical="center"/>
    </xf>
    <xf numFmtId="49" fontId="7" fillId="0" borderId="17" xfId="0" applyNumberFormat="1" applyFont="1" applyFill="1" applyBorder="1" applyAlignment="1">
      <alignment horizontal="center" vertical="center" wrapText="1"/>
    </xf>
    <xf numFmtId="49" fontId="0" fillId="0" borderId="15" xfId="0" applyNumberFormat="1" applyFont="1" applyFill="1" applyBorder="1" applyAlignment="1">
      <alignment horizontal="center" vertical="center"/>
    </xf>
    <xf numFmtId="49" fontId="0" fillId="0" borderId="15" xfId="0" applyNumberFormat="1" applyFont="1" applyFill="1" applyBorder="1" applyAlignment="1">
      <alignment horizontal="center" vertical="center" wrapText="1"/>
    </xf>
    <xf numFmtId="0" fontId="0" fillId="0" borderId="15" xfId="0" applyNumberFormat="1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1" fontId="1" fillId="0" borderId="30" xfId="0" applyNumberFormat="1" applyFont="1" applyFill="1" applyBorder="1" applyAlignment="1">
      <alignment horizontal="center" vertical="center"/>
    </xf>
    <xf numFmtId="49" fontId="1" fillId="0" borderId="3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0" fontId="0" fillId="0" borderId="10" xfId="0" applyNumberFormat="1" applyFill="1" applyBorder="1" applyAlignment="1">
      <alignment horizontal="center" vertical="center" wrapText="1"/>
    </xf>
    <xf numFmtId="0" fontId="0" fillId="0" borderId="10" xfId="0" applyNumberForma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1" fillId="0" borderId="32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1" fillId="0" borderId="11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 textRotation="90" wrapText="1"/>
    </xf>
    <xf numFmtId="0" fontId="1" fillId="0" borderId="15" xfId="0" applyFont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 wrapText="1"/>
    </xf>
    <xf numFmtId="0" fontId="0" fillId="0" borderId="34" xfId="0" applyFill="1" applyBorder="1" applyAlignment="1">
      <alignment/>
    </xf>
    <xf numFmtId="0" fontId="0" fillId="0" borderId="35" xfId="0" applyFill="1" applyBorder="1" applyAlignment="1">
      <alignment/>
    </xf>
    <xf numFmtId="0" fontId="1" fillId="0" borderId="0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wrapText="1"/>
    </xf>
    <xf numFmtId="0" fontId="9" fillId="0" borderId="0" xfId="0" applyFont="1" applyBorder="1" applyAlignment="1">
      <alignment horizontal="left" wrapText="1"/>
    </xf>
    <xf numFmtId="0" fontId="6" fillId="0" borderId="0" xfId="0" applyFont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9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0" fontId="0" fillId="0" borderId="40" xfId="0" applyFill="1" applyBorder="1" applyAlignment="1">
      <alignment/>
    </xf>
    <xf numFmtId="0" fontId="1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49" fontId="1" fillId="0" borderId="43" xfId="0" applyNumberFormat="1" applyFont="1" applyFill="1" applyBorder="1" applyAlignment="1">
      <alignment horizontal="center" vertical="center"/>
    </xf>
    <xf numFmtId="49" fontId="0" fillId="0" borderId="43" xfId="0" applyNumberFormat="1" applyFill="1" applyBorder="1" applyAlignment="1">
      <alignment horizontal="center" vertical="center"/>
    </xf>
    <xf numFmtId="49" fontId="0" fillId="0" borderId="44" xfId="0" applyNumberForma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textRotation="90" wrapText="1"/>
    </xf>
    <xf numFmtId="0" fontId="0" fillId="0" borderId="10" xfId="0" applyFont="1" applyBorder="1" applyAlignment="1">
      <alignment horizontal="center" vertical="center" textRotation="90" wrapText="1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6" fillId="0" borderId="0" xfId="0" applyFont="1" applyBorder="1" applyAlignment="1">
      <alignment wrapText="1"/>
    </xf>
    <xf numFmtId="0" fontId="1" fillId="0" borderId="1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textRotation="90" wrapText="1"/>
    </xf>
    <xf numFmtId="0" fontId="1" fillId="0" borderId="24" xfId="0" applyFont="1" applyBorder="1" applyAlignment="1">
      <alignment horizontal="center" vertical="center" textRotation="90" wrapText="1"/>
    </xf>
    <xf numFmtId="0" fontId="6" fillId="0" borderId="0" xfId="0" applyFont="1" applyBorder="1" applyAlignment="1">
      <alignment horizontal="left" vertical="top" wrapText="1"/>
    </xf>
    <xf numFmtId="0" fontId="10" fillId="0" borderId="0" xfId="0" applyFont="1" applyFill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08"/>
  <sheetViews>
    <sheetView tabSelected="1" zoomScalePageLayoutView="0" workbookViewId="0" topLeftCell="A2">
      <pane ySplit="7" topLeftCell="BM9" activePane="bottomLeft" state="frozen"/>
      <selection pane="topLeft" activeCell="A2" sqref="A2"/>
      <selection pane="bottomLeft" activeCell="A2" sqref="A2:W4"/>
    </sheetView>
  </sheetViews>
  <sheetFormatPr defaultColWidth="9.00390625" defaultRowHeight="12.75"/>
  <cols>
    <col min="1" max="1" width="4.00390625" style="0" customWidth="1"/>
    <col min="2" max="3" width="8.375" style="0" customWidth="1"/>
    <col min="4" max="4" width="22.875" style="0" customWidth="1"/>
    <col min="5" max="7" width="4.375" style="0" customWidth="1"/>
    <col min="8" max="8" width="4.00390625" style="0" customWidth="1"/>
    <col min="9" max="9" width="5.375" style="0" customWidth="1"/>
    <col min="10" max="10" width="4.625" style="0" customWidth="1"/>
    <col min="11" max="11" width="4.875" style="0" customWidth="1"/>
    <col min="12" max="12" width="5.00390625" style="0" customWidth="1"/>
    <col min="13" max="13" width="4.00390625" style="0" customWidth="1"/>
    <col min="14" max="15" width="5.25390625" style="0" customWidth="1"/>
    <col min="16" max="16" width="4.75390625" style="0" customWidth="1"/>
    <col min="17" max="17" width="4.00390625" style="0" customWidth="1"/>
    <col min="18" max="18" width="4.375" style="0" customWidth="1"/>
    <col min="19" max="19" width="5.00390625" style="0" customWidth="1"/>
    <col min="20" max="20" width="5.25390625" style="0" customWidth="1"/>
    <col min="21" max="21" width="4.625" style="0" customWidth="1"/>
    <col min="22" max="22" width="29.75390625" style="0" customWidth="1"/>
    <col min="23" max="23" width="14.375" style="0" customWidth="1"/>
    <col min="26" max="26" width="7.125" style="0" customWidth="1"/>
    <col min="29" max="29" width="7.375" style="0" customWidth="1"/>
  </cols>
  <sheetData>
    <row r="1" spans="2:25" ht="13.5" customHeight="1"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  <c r="S1" s="206"/>
      <c r="T1" s="206"/>
      <c r="U1" s="206"/>
      <c r="V1" s="206"/>
      <c r="W1" s="206"/>
      <c r="X1" s="17"/>
      <c r="Y1" s="17"/>
    </row>
    <row r="2" spans="2:25" ht="13.5" customHeight="1"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72"/>
      <c r="W2" s="172"/>
      <c r="X2" s="17"/>
      <c r="Y2" s="17"/>
    </row>
    <row r="3" spans="1:23" ht="13.5" customHeight="1">
      <c r="A3" s="175" t="s">
        <v>87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175"/>
      <c r="U3" s="175"/>
      <c r="V3" s="175"/>
      <c r="W3" s="175"/>
    </row>
    <row r="4" spans="1:23" ht="15.75" customHeight="1">
      <c r="A4" s="175" t="s">
        <v>171</v>
      </c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</row>
    <row r="5" spans="2:24" ht="15.75" customHeight="1"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6"/>
      <c r="X5" s="23"/>
    </row>
    <row r="6" spans="1:23" s="25" customFormat="1" ht="22.5" customHeight="1">
      <c r="A6" s="229" t="s">
        <v>39</v>
      </c>
      <c r="B6" s="184" t="s">
        <v>40</v>
      </c>
      <c r="C6" s="184"/>
      <c r="D6" s="227" t="s">
        <v>9</v>
      </c>
      <c r="E6" s="184" t="s">
        <v>37</v>
      </c>
      <c r="F6" s="184"/>
      <c r="G6" s="184"/>
      <c r="H6" s="184"/>
      <c r="I6" s="184"/>
      <c r="J6" s="184"/>
      <c r="K6" s="184"/>
      <c r="L6" s="184"/>
      <c r="M6" s="184"/>
      <c r="N6" s="184"/>
      <c r="O6" s="184"/>
      <c r="P6" s="184"/>
      <c r="Q6" s="184"/>
      <c r="R6" s="184"/>
      <c r="S6" s="184"/>
      <c r="T6" s="184"/>
      <c r="U6" s="184"/>
      <c r="V6" s="235" t="s">
        <v>38</v>
      </c>
      <c r="W6" s="182" t="s">
        <v>1</v>
      </c>
    </row>
    <row r="7" spans="1:23" s="25" customFormat="1" ht="24" customHeight="1">
      <c r="A7" s="229"/>
      <c r="B7" s="182" t="s">
        <v>4</v>
      </c>
      <c r="C7" s="182" t="s">
        <v>5</v>
      </c>
      <c r="D7" s="227"/>
      <c r="E7" s="182" t="s">
        <v>3</v>
      </c>
      <c r="F7" s="221" t="s">
        <v>113</v>
      </c>
      <c r="G7" s="222"/>
      <c r="H7" s="223"/>
      <c r="I7" s="182" t="s">
        <v>117</v>
      </c>
      <c r="J7" s="221" t="s">
        <v>113</v>
      </c>
      <c r="K7" s="222"/>
      <c r="L7" s="223"/>
      <c r="M7" s="182" t="s">
        <v>41</v>
      </c>
      <c r="N7" s="182" t="s">
        <v>42</v>
      </c>
      <c r="O7" s="237" t="s">
        <v>120</v>
      </c>
      <c r="P7" s="182" t="s">
        <v>43</v>
      </c>
      <c r="Q7" s="182" t="s">
        <v>44</v>
      </c>
      <c r="R7" s="182" t="s">
        <v>121</v>
      </c>
      <c r="S7" s="182" t="s">
        <v>45</v>
      </c>
      <c r="T7" s="182" t="s">
        <v>122</v>
      </c>
      <c r="U7" s="182" t="s">
        <v>46</v>
      </c>
      <c r="V7" s="235"/>
      <c r="W7" s="182"/>
    </row>
    <row r="8" spans="1:29" s="25" customFormat="1" ht="86.25" customHeight="1" thickBot="1">
      <c r="A8" s="230"/>
      <c r="B8" s="183"/>
      <c r="C8" s="183"/>
      <c r="D8" s="228"/>
      <c r="E8" s="183"/>
      <c r="F8" s="148" t="s">
        <v>114</v>
      </c>
      <c r="G8" s="148" t="s">
        <v>115</v>
      </c>
      <c r="H8" s="149" t="s">
        <v>116</v>
      </c>
      <c r="I8" s="183"/>
      <c r="J8" s="147" t="s">
        <v>93</v>
      </c>
      <c r="K8" s="147" t="s">
        <v>118</v>
      </c>
      <c r="L8" s="147" t="s">
        <v>119</v>
      </c>
      <c r="M8" s="183"/>
      <c r="N8" s="183"/>
      <c r="O8" s="238"/>
      <c r="P8" s="183"/>
      <c r="Q8" s="183"/>
      <c r="R8" s="183"/>
      <c r="S8" s="183"/>
      <c r="T8" s="183"/>
      <c r="U8" s="183"/>
      <c r="V8" s="236"/>
      <c r="W8" s="183"/>
      <c r="AC8" s="25" t="s">
        <v>30</v>
      </c>
    </row>
    <row r="9" spans="1:23" s="5" customFormat="1" ht="15" customHeight="1" thickBot="1">
      <c r="A9" s="27">
        <v>1</v>
      </c>
      <c r="B9" s="28">
        <v>2</v>
      </c>
      <c r="C9" s="29">
        <v>3</v>
      </c>
      <c r="D9" s="29">
        <v>4</v>
      </c>
      <c r="E9" s="29">
        <v>5</v>
      </c>
      <c r="F9" s="29">
        <v>6</v>
      </c>
      <c r="G9" s="29">
        <v>7</v>
      </c>
      <c r="H9" s="29">
        <v>8</v>
      </c>
      <c r="I9" s="29">
        <v>9</v>
      </c>
      <c r="J9" s="29">
        <v>10</v>
      </c>
      <c r="K9" s="29">
        <v>11</v>
      </c>
      <c r="L9" s="29">
        <v>12</v>
      </c>
      <c r="M9" s="29">
        <v>13</v>
      </c>
      <c r="N9" s="29">
        <v>14</v>
      </c>
      <c r="O9" s="29">
        <v>15</v>
      </c>
      <c r="P9" s="29">
        <v>16</v>
      </c>
      <c r="Q9" s="29">
        <v>17</v>
      </c>
      <c r="R9" s="29">
        <v>18</v>
      </c>
      <c r="S9" s="29">
        <v>19</v>
      </c>
      <c r="T9" s="29">
        <v>20</v>
      </c>
      <c r="U9" s="29">
        <v>21</v>
      </c>
      <c r="V9" s="30">
        <v>22</v>
      </c>
      <c r="W9" s="30">
        <v>23</v>
      </c>
    </row>
    <row r="10" spans="1:23" s="5" customFormat="1" ht="27" customHeight="1">
      <c r="A10" s="231" t="s">
        <v>132</v>
      </c>
      <c r="B10" s="232"/>
      <c r="C10" s="232"/>
      <c r="D10" s="232"/>
      <c r="E10" s="232"/>
      <c r="F10" s="232"/>
      <c r="G10" s="232"/>
      <c r="H10" s="232"/>
      <c r="I10" s="232"/>
      <c r="J10" s="232"/>
      <c r="K10" s="232"/>
      <c r="L10" s="232"/>
      <c r="M10" s="232"/>
      <c r="N10" s="232"/>
      <c r="O10" s="232"/>
      <c r="P10" s="232"/>
      <c r="Q10" s="232"/>
      <c r="R10" s="232"/>
      <c r="S10" s="232"/>
      <c r="T10" s="232"/>
      <c r="U10" s="232"/>
      <c r="V10" s="232"/>
      <c r="W10" s="233"/>
    </row>
    <row r="11" spans="1:23" s="5" customFormat="1" ht="39.75" customHeight="1">
      <c r="A11" s="37">
        <v>1</v>
      </c>
      <c r="B11" s="38"/>
      <c r="C11" s="39">
        <v>131.46</v>
      </c>
      <c r="D11" s="35" t="s">
        <v>77</v>
      </c>
      <c r="E11" s="35">
        <v>1</v>
      </c>
      <c r="F11" s="68" t="s">
        <v>123</v>
      </c>
      <c r="G11" s="68" t="s">
        <v>123</v>
      </c>
      <c r="H11" s="68" t="s">
        <v>123</v>
      </c>
      <c r="I11" s="35">
        <v>1</v>
      </c>
      <c r="J11" s="68"/>
      <c r="K11" s="68" t="s">
        <v>123</v>
      </c>
      <c r="L11" s="68"/>
      <c r="M11" s="35">
        <v>1</v>
      </c>
      <c r="N11" s="35">
        <v>1</v>
      </c>
      <c r="O11" s="35">
        <v>1</v>
      </c>
      <c r="P11" s="35">
        <v>1</v>
      </c>
      <c r="Q11" s="35"/>
      <c r="R11" s="35"/>
      <c r="S11" s="35">
        <v>1</v>
      </c>
      <c r="T11" s="35"/>
      <c r="U11" s="35">
        <v>1</v>
      </c>
      <c r="V11" s="35" t="s">
        <v>126</v>
      </c>
      <c r="W11" s="35"/>
    </row>
    <row r="12" spans="1:23" s="5" customFormat="1" ht="51" customHeight="1">
      <c r="A12" s="37">
        <v>2</v>
      </c>
      <c r="B12" s="42">
        <v>132.3</v>
      </c>
      <c r="C12" s="39"/>
      <c r="D12" s="41" t="s">
        <v>85</v>
      </c>
      <c r="E12" s="35">
        <v>1</v>
      </c>
      <c r="F12" s="68" t="s">
        <v>123</v>
      </c>
      <c r="G12" s="68" t="s">
        <v>123</v>
      </c>
      <c r="H12" s="68" t="s">
        <v>123</v>
      </c>
      <c r="I12" s="35"/>
      <c r="J12" s="68"/>
      <c r="K12" s="68"/>
      <c r="L12" s="68"/>
      <c r="M12" s="35">
        <v>1</v>
      </c>
      <c r="N12" s="35">
        <v>1</v>
      </c>
      <c r="O12" s="35"/>
      <c r="P12" s="35">
        <v>1</v>
      </c>
      <c r="Q12" s="35"/>
      <c r="R12" s="35"/>
      <c r="S12" s="35">
        <v>1</v>
      </c>
      <c r="T12" s="35"/>
      <c r="U12" s="35">
        <v>1</v>
      </c>
      <c r="V12" s="35" t="s">
        <v>126</v>
      </c>
      <c r="W12" s="35"/>
    </row>
    <row r="13" spans="1:23" s="5" customFormat="1" ht="44.25" customHeight="1">
      <c r="A13" s="37">
        <v>3</v>
      </c>
      <c r="B13" s="42">
        <v>184.71</v>
      </c>
      <c r="C13" s="39"/>
      <c r="D13" s="41" t="s">
        <v>68</v>
      </c>
      <c r="E13" s="35">
        <v>1</v>
      </c>
      <c r="F13" s="68" t="s">
        <v>123</v>
      </c>
      <c r="G13" s="68" t="s">
        <v>123</v>
      </c>
      <c r="H13" s="68"/>
      <c r="I13" s="35"/>
      <c r="J13" s="68"/>
      <c r="K13" s="68"/>
      <c r="L13" s="68"/>
      <c r="M13" s="35">
        <v>1</v>
      </c>
      <c r="N13" s="35">
        <v>1</v>
      </c>
      <c r="O13" s="35"/>
      <c r="P13" s="35">
        <v>1</v>
      </c>
      <c r="Q13" s="35"/>
      <c r="R13" s="35"/>
      <c r="S13" s="35">
        <v>1</v>
      </c>
      <c r="T13" s="35"/>
      <c r="U13" s="35">
        <v>1</v>
      </c>
      <c r="V13" s="35" t="s">
        <v>126</v>
      </c>
      <c r="W13" s="35"/>
    </row>
    <row r="14" spans="1:23" s="5" customFormat="1" ht="43.5" customHeight="1">
      <c r="A14" s="37">
        <v>4</v>
      </c>
      <c r="B14" s="39">
        <v>187.23</v>
      </c>
      <c r="C14" s="39"/>
      <c r="D14" s="35" t="s">
        <v>108</v>
      </c>
      <c r="E14" s="35"/>
      <c r="F14" s="68"/>
      <c r="G14" s="68"/>
      <c r="H14" s="68"/>
      <c r="I14" s="35"/>
      <c r="J14" s="68"/>
      <c r="K14" s="68"/>
      <c r="L14" s="68"/>
      <c r="M14" s="35">
        <v>1</v>
      </c>
      <c r="N14" s="35">
        <v>1</v>
      </c>
      <c r="O14" s="35"/>
      <c r="P14" s="35"/>
      <c r="Q14" s="35"/>
      <c r="R14" s="35"/>
      <c r="S14" s="35">
        <v>1</v>
      </c>
      <c r="T14" s="35"/>
      <c r="U14" s="35">
        <v>1</v>
      </c>
      <c r="V14" s="35" t="s">
        <v>109</v>
      </c>
      <c r="W14" s="35"/>
    </row>
    <row r="15" spans="1:23" s="5" customFormat="1" ht="50.25" customHeight="1" thickBot="1">
      <c r="A15" s="37">
        <v>5</v>
      </c>
      <c r="B15" s="38"/>
      <c r="C15" s="39">
        <v>187.88</v>
      </c>
      <c r="D15" s="35" t="s">
        <v>69</v>
      </c>
      <c r="E15" s="41">
        <v>1</v>
      </c>
      <c r="F15" s="98" t="s">
        <v>123</v>
      </c>
      <c r="G15" s="98" t="s">
        <v>123</v>
      </c>
      <c r="H15" s="98"/>
      <c r="I15" s="41"/>
      <c r="J15" s="98"/>
      <c r="K15" s="98"/>
      <c r="L15" s="98"/>
      <c r="M15" s="41">
        <v>1</v>
      </c>
      <c r="N15" s="41">
        <v>1</v>
      </c>
      <c r="O15" s="41"/>
      <c r="P15" s="41">
        <v>1</v>
      </c>
      <c r="Q15" s="41"/>
      <c r="R15" s="41"/>
      <c r="S15" s="41">
        <v>1</v>
      </c>
      <c r="T15" s="41"/>
      <c r="U15" s="41">
        <v>1</v>
      </c>
      <c r="V15" s="41" t="s">
        <v>126</v>
      </c>
      <c r="W15" s="41"/>
    </row>
    <row r="16" spans="1:23" s="5" customFormat="1" ht="21.75" customHeight="1" thickBot="1">
      <c r="A16" s="179" t="s">
        <v>130</v>
      </c>
      <c r="B16" s="180"/>
      <c r="C16" s="180"/>
      <c r="D16" s="181"/>
      <c r="E16" s="43">
        <f>SUM(E11:E15)</f>
        <v>4</v>
      </c>
      <c r="F16" s="43"/>
      <c r="G16" s="43"/>
      <c r="H16" s="43"/>
      <c r="I16" s="43">
        <f aca="true" t="shared" si="0" ref="I16:U16">SUM(I11:I15)</f>
        <v>1</v>
      </c>
      <c r="J16" s="43"/>
      <c r="K16" s="43"/>
      <c r="L16" s="43"/>
      <c r="M16" s="43">
        <f t="shared" si="0"/>
        <v>5</v>
      </c>
      <c r="N16" s="43">
        <f t="shared" si="0"/>
        <v>5</v>
      </c>
      <c r="O16" s="43">
        <v>1</v>
      </c>
      <c r="P16" s="43">
        <f t="shared" si="0"/>
        <v>4</v>
      </c>
      <c r="Q16" s="43"/>
      <c r="R16" s="43"/>
      <c r="S16" s="43">
        <f t="shared" si="0"/>
        <v>5</v>
      </c>
      <c r="T16" s="43"/>
      <c r="U16" s="43">
        <f t="shared" si="0"/>
        <v>5</v>
      </c>
      <c r="V16" s="44"/>
      <c r="W16" s="44"/>
    </row>
    <row r="17" spans="1:28" s="5" customFormat="1" ht="27" customHeight="1">
      <c r="A17" s="224" t="s">
        <v>173</v>
      </c>
      <c r="B17" s="225"/>
      <c r="C17" s="225"/>
      <c r="D17" s="225"/>
      <c r="E17" s="225"/>
      <c r="F17" s="225"/>
      <c r="G17" s="225"/>
      <c r="H17" s="225"/>
      <c r="I17" s="225"/>
      <c r="J17" s="225"/>
      <c r="K17" s="225"/>
      <c r="L17" s="225"/>
      <c r="M17" s="225"/>
      <c r="N17" s="225"/>
      <c r="O17" s="225"/>
      <c r="P17" s="225"/>
      <c r="Q17" s="225"/>
      <c r="R17" s="225"/>
      <c r="S17" s="225"/>
      <c r="T17" s="225"/>
      <c r="U17" s="225"/>
      <c r="V17" s="225"/>
      <c r="W17" s="226"/>
      <c r="AB17" s="36"/>
    </row>
    <row r="18" spans="1:24" s="5" customFormat="1" ht="41.25" customHeight="1">
      <c r="A18" s="37">
        <v>1</v>
      </c>
      <c r="B18" s="38"/>
      <c r="C18" s="39">
        <v>3.262</v>
      </c>
      <c r="D18" s="35" t="s">
        <v>27</v>
      </c>
      <c r="E18" s="35"/>
      <c r="F18" s="68"/>
      <c r="G18" s="68"/>
      <c r="H18" s="68"/>
      <c r="I18" s="35">
        <v>1</v>
      </c>
      <c r="J18" s="68" t="s">
        <v>123</v>
      </c>
      <c r="K18" s="68"/>
      <c r="L18" s="68"/>
      <c r="M18" s="35">
        <v>1</v>
      </c>
      <c r="N18" s="35">
        <v>1</v>
      </c>
      <c r="O18" s="35"/>
      <c r="P18" s="35">
        <v>1</v>
      </c>
      <c r="Q18" s="35"/>
      <c r="R18" s="35"/>
      <c r="S18" s="35">
        <v>1</v>
      </c>
      <c r="T18" s="35"/>
      <c r="U18" s="35">
        <v>1</v>
      </c>
      <c r="V18" s="35" t="s">
        <v>57</v>
      </c>
      <c r="W18" s="35"/>
      <c r="X18" s="22"/>
    </row>
    <row r="19" spans="1:23" s="5" customFormat="1" ht="39.75" customHeight="1">
      <c r="A19" s="37">
        <v>2</v>
      </c>
      <c r="B19" s="39">
        <v>10.251</v>
      </c>
      <c r="C19" s="39"/>
      <c r="D19" s="45" t="s">
        <v>47</v>
      </c>
      <c r="E19" s="35">
        <v>1</v>
      </c>
      <c r="F19" s="68" t="s">
        <v>123</v>
      </c>
      <c r="G19" s="68" t="s">
        <v>123</v>
      </c>
      <c r="H19" s="68"/>
      <c r="I19" s="35"/>
      <c r="J19" s="68"/>
      <c r="K19" s="68"/>
      <c r="L19" s="68"/>
      <c r="M19" s="35"/>
      <c r="N19" s="35">
        <v>1</v>
      </c>
      <c r="O19" s="35"/>
      <c r="P19" s="35">
        <v>1</v>
      </c>
      <c r="Q19" s="35"/>
      <c r="R19" s="35"/>
      <c r="S19" s="35">
        <v>1</v>
      </c>
      <c r="T19" s="35"/>
      <c r="U19" s="35">
        <v>1</v>
      </c>
      <c r="V19" s="35" t="s">
        <v>126</v>
      </c>
      <c r="W19" s="35"/>
    </row>
    <row r="20" spans="1:23" s="5" customFormat="1" ht="34.5" customHeight="1">
      <c r="A20" s="37">
        <v>3</v>
      </c>
      <c r="B20" s="39">
        <v>10.568</v>
      </c>
      <c r="C20" s="38"/>
      <c r="D20" s="35" t="s">
        <v>6</v>
      </c>
      <c r="E20" s="35"/>
      <c r="F20" s="68"/>
      <c r="G20" s="68"/>
      <c r="H20" s="68"/>
      <c r="I20" s="35"/>
      <c r="J20" s="68"/>
      <c r="K20" s="68"/>
      <c r="L20" s="68"/>
      <c r="M20" s="35">
        <v>1</v>
      </c>
      <c r="N20" s="46"/>
      <c r="O20" s="46"/>
      <c r="P20" s="35"/>
      <c r="Q20" s="35"/>
      <c r="R20" s="35"/>
      <c r="S20" s="35">
        <v>1</v>
      </c>
      <c r="T20" s="35"/>
      <c r="U20" s="35">
        <v>1</v>
      </c>
      <c r="V20" s="35" t="s">
        <v>164</v>
      </c>
      <c r="W20" s="35"/>
    </row>
    <row r="21" spans="1:23" s="5" customFormat="1" ht="54.75" customHeight="1" thickBot="1">
      <c r="A21" s="47">
        <v>4</v>
      </c>
      <c r="B21" s="42"/>
      <c r="C21" s="42">
        <v>11.114</v>
      </c>
      <c r="D21" s="41" t="s">
        <v>7</v>
      </c>
      <c r="E21" s="41"/>
      <c r="F21" s="98"/>
      <c r="G21" s="98"/>
      <c r="H21" s="98"/>
      <c r="I21" s="41"/>
      <c r="J21" s="98"/>
      <c r="K21" s="98"/>
      <c r="L21" s="98"/>
      <c r="M21" s="41"/>
      <c r="N21" s="41"/>
      <c r="O21" s="41"/>
      <c r="P21" s="41"/>
      <c r="Q21" s="41">
        <v>1</v>
      </c>
      <c r="R21" s="41">
        <v>1</v>
      </c>
      <c r="S21" s="41">
        <v>1</v>
      </c>
      <c r="T21" s="41"/>
      <c r="U21" s="41"/>
      <c r="V21" s="41" t="s">
        <v>76</v>
      </c>
      <c r="W21" s="41"/>
    </row>
    <row r="22" spans="1:23" s="5" customFormat="1" ht="24.75" customHeight="1" thickBot="1">
      <c r="A22" s="179" t="s">
        <v>130</v>
      </c>
      <c r="B22" s="180"/>
      <c r="C22" s="180"/>
      <c r="D22" s="181"/>
      <c r="E22" s="48">
        <f>SUM(E18:E21)</f>
        <v>1</v>
      </c>
      <c r="F22" s="48"/>
      <c r="G22" s="48"/>
      <c r="H22" s="48"/>
      <c r="I22" s="48">
        <f aca="true" t="shared" si="1" ref="I22:U22">SUM(I18:I21)</f>
        <v>1</v>
      </c>
      <c r="J22" s="48"/>
      <c r="K22" s="48"/>
      <c r="L22" s="48"/>
      <c r="M22" s="48">
        <f t="shared" si="1"/>
        <v>2</v>
      </c>
      <c r="N22" s="48">
        <f t="shared" si="1"/>
        <v>2</v>
      </c>
      <c r="O22" s="48"/>
      <c r="P22" s="48">
        <f t="shared" si="1"/>
        <v>2</v>
      </c>
      <c r="Q22" s="48">
        <f t="shared" si="1"/>
        <v>1</v>
      </c>
      <c r="R22" s="48">
        <f t="shared" si="1"/>
        <v>1</v>
      </c>
      <c r="S22" s="48">
        <f t="shared" si="1"/>
        <v>4</v>
      </c>
      <c r="T22" s="48"/>
      <c r="U22" s="48">
        <f t="shared" si="1"/>
        <v>3</v>
      </c>
      <c r="V22" s="50"/>
      <c r="W22" s="51"/>
    </row>
    <row r="23" spans="1:23" s="5" customFormat="1" ht="30" customHeight="1">
      <c r="A23" s="189" t="s">
        <v>133</v>
      </c>
      <c r="B23" s="189"/>
      <c r="C23" s="189"/>
      <c r="D23" s="189"/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9"/>
      <c r="Q23" s="189"/>
      <c r="R23" s="189"/>
      <c r="S23" s="189"/>
      <c r="T23" s="189"/>
      <c r="U23" s="189"/>
      <c r="V23" s="189"/>
      <c r="W23" s="189"/>
    </row>
    <row r="24" spans="1:23" s="5" customFormat="1" ht="38.25" customHeight="1">
      <c r="A24" s="146">
        <v>1</v>
      </c>
      <c r="B24" s="146">
        <v>73.74</v>
      </c>
      <c r="C24" s="146"/>
      <c r="D24" s="146" t="s">
        <v>112</v>
      </c>
      <c r="E24" s="146">
        <v>1</v>
      </c>
      <c r="F24" s="150" t="s">
        <v>123</v>
      </c>
      <c r="G24" s="146"/>
      <c r="H24" s="146"/>
      <c r="I24" s="146"/>
      <c r="J24" s="153"/>
      <c r="K24" s="153"/>
      <c r="L24" s="153"/>
      <c r="M24" s="146">
        <v>1</v>
      </c>
      <c r="N24" s="146">
        <v>1</v>
      </c>
      <c r="O24" s="146">
        <v>1</v>
      </c>
      <c r="P24" s="146">
        <v>1</v>
      </c>
      <c r="Q24" s="146"/>
      <c r="R24" s="146"/>
      <c r="S24" s="146">
        <v>1</v>
      </c>
      <c r="T24" s="146"/>
      <c r="U24" s="146">
        <v>1</v>
      </c>
      <c r="V24" s="35" t="s">
        <v>126</v>
      </c>
      <c r="W24" s="146"/>
    </row>
    <row r="25" spans="1:23" s="5" customFormat="1" ht="42.75" customHeight="1">
      <c r="A25" s="37">
        <v>2</v>
      </c>
      <c r="B25" s="52"/>
      <c r="C25" s="52">
        <v>77.9</v>
      </c>
      <c r="D25" s="37" t="s">
        <v>86</v>
      </c>
      <c r="E25" s="37">
        <v>1</v>
      </c>
      <c r="F25" s="37" t="s">
        <v>123</v>
      </c>
      <c r="G25" s="37" t="s">
        <v>123</v>
      </c>
      <c r="H25" s="37"/>
      <c r="I25" s="37">
        <v>1</v>
      </c>
      <c r="J25" s="154"/>
      <c r="K25" s="158"/>
      <c r="L25" s="154" t="s">
        <v>123</v>
      </c>
      <c r="M25" s="37">
        <v>1</v>
      </c>
      <c r="N25" s="37">
        <v>1</v>
      </c>
      <c r="O25" s="37">
        <v>1</v>
      </c>
      <c r="P25" s="37">
        <v>1</v>
      </c>
      <c r="Q25" s="37"/>
      <c r="R25" s="37"/>
      <c r="S25" s="37">
        <v>1</v>
      </c>
      <c r="T25" s="37"/>
      <c r="U25" s="37">
        <v>1</v>
      </c>
      <c r="V25" s="35" t="s">
        <v>126</v>
      </c>
      <c r="W25" s="35"/>
    </row>
    <row r="26" spans="1:23" s="5" customFormat="1" ht="44.25" customHeight="1">
      <c r="A26" s="37">
        <v>3</v>
      </c>
      <c r="B26" s="52">
        <v>99.4</v>
      </c>
      <c r="C26" s="53"/>
      <c r="D26" s="37" t="s">
        <v>89</v>
      </c>
      <c r="E26" s="37"/>
      <c r="F26" s="37"/>
      <c r="G26" s="37"/>
      <c r="H26" s="37"/>
      <c r="I26" s="37"/>
      <c r="J26" s="154"/>
      <c r="K26" s="154"/>
      <c r="L26" s="154"/>
      <c r="M26" s="37">
        <v>1</v>
      </c>
      <c r="N26" s="37"/>
      <c r="O26" s="37"/>
      <c r="P26" s="37"/>
      <c r="Q26" s="37"/>
      <c r="R26" s="37"/>
      <c r="S26" s="37">
        <v>1</v>
      </c>
      <c r="T26" s="37"/>
      <c r="U26" s="37"/>
      <c r="V26" s="35" t="s">
        <v>155</v>
      </c>
      <c r="W26" s="35"/>
    </row>
    <row r="27" spans="1:23" s="5" customFormat="1" ht="45.75" customHeight="1">
      <c r="A27" s="37">
        <v>4</v>
      </c>
      <c r="B27" s="39">
        <v>101.05</v>
      </c>
      <c r="C27" s="38"/>
      <c r="D27" s="35" t="s">
        <v>48</v>
      </c>
      <c r="E27" s="35">
        <v>1</v>
      </c>
      <c r="F27" s="35" t="s">
        <v>123</v>
      </c>
      <c r="G27" s="35" t="s">
        <v>123</v>
      </c>
      <c r="H27" s="35"/>
      <c r="I27" s="35"/>
      <c r="J27" s="68"/>
      <c r="K27" s="68"/>
      <c r="L27" s="68"/>
      <c r="M27" s="35">
        <v>1</v>
      </c>
      <c r="N27" s="35">
        <v>1</v>
      </c>
      <c r="O27" s="35"/>
      <c r="P27" s="35">
        <v>1</v>
      </c>
      <c r="Q27" s="35"/>
      <c r="R27" s="35"/>
      <c r="S27" s="35">
        <v>1</v>
      </c>
      <c r="T27" s="35"/>
      <c r="U27" s="35">
        <v>1</v>
      </c>
      <c r="V27" s="35" t="s">
        <v>126</v>
      </c>
      <c r="W27" s="35"/>
    </row>
    <row r="28" spans="1:23" s="5" customFormat="1" ht="39.75" customHeight="1">
      <c r="A28" s="37">
        <v>5</v>
      </c>
      <c r="B28" s="39">
        <v>127.5</v>
      </c>
      <c r="C28" s="38"/>
      <c r="D28" s="35" t="s">
        <v>3</v>
      </c>
      <c r="E28" s="35">
        <v>1</v>
      </c>
      <c r="F28" s="35" t="s">
        <v>123</v>
      </c>
      <c r="G28" s="35"/>
      <c r="H28" s="35"/>
      <c r="I28" s="35"/>
      <c r="J28" s="68"/>
      <c r="K28" s="68"/>
      <c r="L28" s="68"/>
      <c r="M28" s="35"/>
      <c r="N28" s="35">
        <v>1</v>
      </c>
      <c r="O28" s="35"/>
      <c r="P28" s="35">
        <v>1</v>
      </c>
      <c r="Q28" s="35"/>
      <c r="R28" s="35"/>
      <c r="S28" s="35">
        <v>1</v>
      </c>
      <c r="T28" s="35"/>
      <c r="U28" s="35">
        <v>1</v>
      </c>
      <c r="V28" s="35" t="s">
        <v>54</v>
      </c>
      <c r="W28" s="35"/>
    </row>
    <row r="29" spans="1:23" s="5" customFormat="1" ht="50.25" customHeight="1">
      <c r="A29" s="37">
        <v>6</v>
      </c>
      <c r="B29" s="39">
        <v>127.9</v>
      </c>
      <c r="C29" s="38"/>
      <c r="D29" s="35" t="s">
        <v>66</v>
      </c>
      <c r="E29" s="35"/>
      <c r="F29" s="35"/>
      <c r="G29" s="35"/>
      <c r="H29" s="35"/>
      <c r="I29" s="35"/>
      <c r="J29" s="68"/>
      <c r="K29" s="68"/>
      <c r="L29" s="68"/>
      <c r="M29" s="35">
        <v>1</v>
      </c>
      <c r="N29" s="35"/>
      <c r="O29" s="35"/>
      <c r="P29" s="35"/>
      <c r="Q29" s="35"/>
      <c r="R29" s="35"/>
      <c r="S29" s="35">
        <v>1</v>
      </c>
      <c r="T29" s="35"/>
      <c r="U29" s="35"/>
      <c r="V29" s="35" t="s">
        <v>127</v>
      </c>
      <c r="W29" s="35"/>
    </row>
    <row r="30" spans="1:23" s="5" customFormat="1" ht="42" customHeight="1">
      <c r="A30" s="37">
        <v>7</v>
      </c>
      <c r="B30" s="38"/>
      <c r="C30" s="39">
        <v>131.32</v>
      </c>
      <c r="D30" s="35" t="s">
        <v>49</v>
      </c>
      <c r="E30" s="35">
        <v>1</v>
      </c>
      <c r="F30" s="35" t="s">
        <v>123</v>
      </c>
      <c r="G30" s="35" t="s">
        <v>123</v>
      </c>
      <c r="H30" s="35" t="s">
        <v>123</v>
      </c>
      <c r="I30" s="35"/>
      <c r="J30" s="68"/>
      <c r="K30" s="68"/>
      <c r="L30" s="68"/>
      <c r="M30" s="35">
        <v>1</v>
      </c>
      <c r="N30" s="35">
        <v>1</v>
      </c>
      <c r="O30" s="35"/>
      <c r="P30" s="35">
        <v>1</v>
      </c>
      <c r="Q30" s="35"/>
      <c r="R30" s="35"/>
      <c r="S30" s="35">
        <v>1</v>
      </c>
      <c r="T30" s="35"/>
      <c r="U30" s="35">
        <v>1</v>
      </c>
      <c r="V30" s="35" t="s">
        <v>126</v>
      </c>
      <c r="W30" s="35"/>
    </row>
    <row r="31" spans="1:23" s="5" customFormat="1" ht="44.25" customHeight="1" thickBot="1">
      <c r="A31" s="37">
        <v>8</v>
      </c>
      <c r="B31" s="38">
        <v>154.9</v>
      </c>
      <c r="C31" s="39"/>
      <c r="D31" s="35" t="s">
        <v>70</v>
      </c>
      <c r="E31" s="35">
        <v>1</v>
      </c>
      <c r="F31" s="35" t="s">
        <v>123</v>
      </c>
      <c r="G31" s="35" t="s">
        <v>123</v>
      </c>
      <c r="H31" s="35"/>
      <c r="I31" s="35"/>
      <c r="J31" s="68"/>
      <c r="K31" s="68"/>
      <c r="L31" s="68"/>
      <c r="M31" s="35">
        <v>1</v>
      </c>
      <c r="N31" s="35">
        <v>1</v>
      </c>
      <c r="O31" s="35"/>
      <c r="P31" s="35">
        <v>1</v>
      </c>
      <c r="Q31" s="35"/>
      <c r="R31" s="35"/>
      <c r="S31" s="35">
        <v>1</v>
      </c>
      <c r="T31" s="35"/>
      <c r="U31" s="35">
        <v>1</v>
      </c>
      <c r="V31" s="35" t="s">
        <v>126</v>
      </c>
      <c r="W31" s="35"/>
    </row>
    <row r="32" spans="1:23" s="5" customFormat="1" ht="26.25" customHeight="1" thickBot="1">
      <c r="A32" s="176" t="s">
        <v>130</v>
      </c>
      <c r="B32" s="177"/>
      <c r="C32" s="177"/>
      <c r="D32" s="178"/>
      <c r="E32" s="54">
        <v>6</v>
      </c>
      <c r="F32" s="54"/>
      <c r="G32" s="54"/>
      <c r="H32" s="54"/>
      <c r="I32" s="54">
        <f>SUM(I25:I31)</f>
        <v>1</v>
      </c>
      <c r="J32" s="54"/>
      <c r="K32" s="54"/>
      <c r="L32" s="54"/>
      <c r="M32" s="54">
        <v>7</v>
      </c>
      <c r="N32" s="54">
        <f>SUM(N24:N31)</f>
        <v>6</v>
      </c>
      <c r="O32" s="54">
        <f>SUM(O24:O31)</f>
        <v>2</v>
      </c>
      <c r="P32" s="54">
        <v>6</v>
      </c>
      <c r="Q32" s="54"/>
      <c r="R32" s="54"/>
      <c r="S32" s="54">
        <v>8</v>
      </c>
      <c r="T32" s="54"/>
      <c r="U32" s="54">
        <f>SUM(U24:U31)</f>
        <v>6</v>
      </c>
      <c r="V32" s="55"/>
      <c r="W32" s="56"/>
    </row>
    <row r="33" spans="1:23" s="5" customFormat="1" ht="34.5" customHeight="1">
      <c r="A33" s="201" t="s">
        <v>134</v>
      </c>
      <c r="B33" s="202"/>
      <c r="C33" s="202"/>
      <c r="D33" s="202"/>
      <c r="E33" s="202"/>
      <c r="F33" s="202"/>
      <c r="G33" s="202"/>
      <c r="H33" s="202"/>
      <c r="I33" s="202"/>
      <c r="J33" s="202"/>
      <c r="K33" s="202"/>
      <c r="L33" s="202"/>
      <c r="M33" s="202"/>
      <c r="N33" s="202"/>
      <c r="O33" s="202"/>
      <c r="P33" s="202"/>
      <c r="Q33" s="202"/>
      <c r="R33" s="202"/>
      <c r="S33" s="202"/>
      <c r="T33" s="202"/>
      <c r="U33" s="202"/>
      <c r="V33" s="203"/>
      <c r="W33" s="202"/>
    </row>
    <row r="34" spans="1:24" s="5" customFormat="1" ht="45" customHeight="1" thickBot="1">
      <c r="A34" s="57">
        <v>1</v>
      </c>
      <c r="B34" s="58">
        <v>2.38</v>
      </c>
      <c r="C34" s="59"/>
      <c r="D34" s="60" t="s">
        <v>73</v>
      </c>
      <c r="E34" s="61"/>
      <c r="F34" s="61"/>
      <c r="G34" s="61"/>
      <c r="H34" s="61"/>
      <c r="I34" s="57">
        <v>1</v>
      </c>
      <c r="J34" s="155"/>
      <c r="K34" s="155" t="s">
        <v>123</v>
      </c>
      <c r="L34" s="155"/>
      <c r="M34" s="57">
        <v>1</v>
      </c>
      <c r="N34" s="57">
        <v>1</v>
      </c>
      <c r="O34" s="57"/>
      <c r="P34" s="57">
        <v>1</v>
      </c>
      <c r="Q34" s="57"/>
      <c r="R34" s="57">
        <v>1</v>
      </c>
      <c r="S34" s="57">
        <v>1</v>
      </c>
      <c r="T34" s="57"/>
      <c r="U34" s="57">
        <v>1</v>
      </c>
      <c r="V34" s="60" t="s">
        <v>110</v>
      </c>
      <c r="W34" s="60"/>
      <c r="X34" s="20" t="s">
        <v>30</v>
      </c>
    </row>
    <row r="35" spans="1:23" s="5" customFormat="1" ht="26.25" customHeight="1" thickBot="1">
      <c r="A35" s="176" t="s">
        <v>131</v>
      </c>
      <c r="B35" s="177"/>
      <c r="C35" s="177"/>
      <c r="D35" s="178"/>
      <c r="E35" s="62"/>
      <c r="F35" s="62"/>
      <c r="G35" s="62"/>
      <c r="H35" s="62"/>
      <c r="I35" s="62">
        <f>SUM(I34:I34)</f>
        <v>1</v>
      </c>
      <c r="J35" s="62"/>
      <c r="K35" s="62"/>
      <c r="L35" s="62"/>
      <c r="M35" s="62">
        <f>SUM(M34:M34)</f>
        <v>1</v>
      </c>
      <c r="N35" s="62">
        <f>SUM(N34:N34)</f>
        <v>1</v>
      </c>
      <c r="O35" s="62"/>
      <c r="P35" s="62">
        <f>SUM(P34:P34)</f>
        <v>1</v>
      </c>
      <c r="Q35" s="62"/>
      <c r="R35" s="62">
        <f>SUM(R34:R34)</f>
        <v>1</v>
      </c>
      <c r="S35" s="62">
        <f>SUM(S34:S34)</f>
        <v>1</v>
      </c>
      <c r="T35" s="62"/>
      <c r="U35" s="62">
        <f>SUM(U34:U34)</f>
        <v>1</v>
      </c>
      <c r="V35" s="63"/>
      <c r="W35" s="64"/>
    </row>
    <row r="36" spans="1:23" s="5" customFormat="1" ht="41.25" customHeight="1">
      <c r="A36" s="185" t="s">
        <v>154</v>
      </c>
      <c r="B36" s="185"/>
      <c r="C36" s="185"/>
      <c r="D36" s="185"/>
      <c r="E36" s="185"/>
      <c r="F36" s="185"/>
      <c r="G36" s="185"/>
      <c r="H36" s="185"/>
      <c r="I36" s="185"/>
      <c r="J36" s="185"/>
      <c r="K36" s="185"/>
      <c r="L36" s="185"/>
      <c r="M36" s="185"/>
      <c r="N36" s="185"/>
      <c r="O36" s="185"/>
      <c r="P36" s="185"/>
      <c r="Q36" s="185"/>
      <c r="R36" s="185"/>
      <c r="S36" s="185"/>
      <c r="T36" s="185"/>
      <c r="U36" s="185"/>
      <c r="V36" s="185"/>
      <c r="W36" s="185"/>
    </row>
    <row r="37" spans="1:23" s="5" customFormat="1" ht="39" customHeight="1">
      <c r="A37" s="37">
        <v>1</v>
      </c>
      <c r="B37" s="38"/>
      <c r="C37" s="39">
        <v>197.25</v>
      </c>
      <c r="D37" s="35" t="s">
        <v>10</v>
      </c>
      <c r="E37" s="35">
        <v>1</v>
      </c>
      <c r="F37" s="35" t="s">
        <v>123</v>
      </c>
      <c r="G37" s="35"/>
      <c r="H37" s="35"/>
      <c r="I37" s="35"/>
      <c r="J37" s="68"/>
      <c r="K37" s="68"/>
      <c r="L37" s="68"/>
      <c r="M37" s="35">
        <v>1</v>
      </c>
      <c r="N37" s="35">
        <v>1</v>
      </c>
      <c r="O37" s="35"/>
      <c r="P37" s="35">
        <v>1</v>
      </c>
      <c r="Q37" s="35"/>
      <c r="R37" s="35"/>
      <c r="S37" s="35">
        <v>1</v>
      </c>
      <c r="T37" s="35"/>
      <c r="U37" s="35">
        <v>1</v>
      </c>
      <c r="V37" s="35" t="s">
        <v>126</v>
      </c>
      <c r="W37" s="35"/>
    </row>
    <row r="38" spans="1:23" s="5" customFormat="1" ht="60" customHeight="1">
      <c r="A38" s="37">
        <v>2</v>
      </c>
      <c r="B38" s="39">
        <v>198.885</v>
      </c>
      <c r="C38" s="39"/>
      <c r="D38" s="35" t="s">
        <v>3</v>
      </c>
      <c r="E38" s="35">
        <v>1</v>
      </c>
      <c r="F38" s="35" t="s">
        <v>123</v>
      </c>
      <c r="G38" s="35"/>
      <c r="H38" s="35"/>
      <c r="I38" s="68">
        <v>1</v>
      </c>
      <c r="J38" s="68" t="s">
        <v>123</v>
      </c>
      <c r="K38" s="68"/>
      <c r="L38" s="68"/>
      <c r="M38" s="35">
        <v>1</v>
      </c>
      <c r="N38" s="35">
        <v>1</v>
      </c>
      <c r="O38" s="35"/>
      <c r="P38" s="35">
        <v>1</v>
      </c>
      <c r="Q38" s="35"/>
      <c r="R38" s="35">
        <v>1</v>
      </c>
      <c r="S38" s="35">
        <v>1</v>
      </c>
      <c r="T38" s="35"/>
      <c r="U38" s="35">
        <v>1</v>
      </c>
      <c r="V38" s="35" t="s">
        <v>90</v>
      </c>
      <c r="W38" s="35" t="s">
        <v>103</v>
      </c>
    </row>
    <row r="39" spans="1:23" s="5" customFormat="1" ht="38.25" customHeight="1">
      <c r="A39" s="37">
        <v>3</v>
      </c>
      <c r="B39" s="38"/>
      <c r="C39" s="39">
        <v>215.96</v>
      </c>
      <c r="D39" s="35" t="s">
        <v>78</v>
      </c>
      <c r="E39" s="35"/>
      <c r="F39" s="35"/>
      <c r="G39" s="35"/>
      <c r="H39" s="35"/>
      <c r="I39" s="35"/>
      <c r="J39" s="68"/>
      <c r="K39" s="68"/>
      <c r="L39" s="68"/>
      <c r="M39" s="35">
        <v>1</v>
      </c>
      <c r="N39" s="35"/>
      <c r="O39" s="35"/>
      <c r="P39" s="35"/>
      <c r="Q39" s="35"/>
      <c r="R39" s="35"/>
      <c r="S39" s="35">
        <v>1</v>
      </c>
      <c r="T39" s="35"/>
      <c r="U39" s="35"/>
      <c r="V39" s="35" t="s">
        <v>55</v>
      </c>
      <c r="W39" s="35"/>
    </row>
    <row r="40" spans="1:23" s="5" customFormat="1" ht="42.75" customHeight="1">
      <c r="A40" s="37">
        <v>4</v>
      </c>
      <c r="B40" s="39">
        <v>229.58</v>
      </c>
      <c r="C40" s="38"/>
      <c r="D40" s="35" t="s">
        <v>79</v>
      </c>
      <c r="E40" s="35"/>
      <c r="F40" s="35"/>
      <c r="G40" s="35"/>
      <c r="H40" s="35"/>
      <c r="I40" s="35"/>
      <c r="J40" s="68"/>
      <c r="K40" s="68"/>
      <c r="L40" s="68"/>
      <c r="M40" s="35">
        <v>1</v>
      </c>
      <c r="N40" s="35"/>
      <c r="O40" s="35"/>
      <c r="P40" s="35"/>
      <c r="Q40" s="35"/>
      <c r="R40" s="35"/>
      <c r="S40" s="35">
        <v>1</v>
      </c>
      <c r="T40" s="35"/>
      <c r="U40" s="35"/>
      <c r="V40" s="35" t="s">
        <v>95</v>
      </c>
      <c r="W40" s="35"/>
    </row>
    <row r="41" spans="1:23" s="5" customFormat="1" ht="39" customHeight="1">
      <c r="A41" s="37">
        <v>5</v>
      </c>
      <c r="B41" s="39">
        <v>231.58</v>
      </c>
      <c r="C41" s="38"/>
      <c r="D41" s="35" t="s">
        <v>82</v>
      </c>
      <c r="E41" s="35">
        <v>1</v>
      </c>
      <c r="F41" s="35" t="s">
        <v>123</v>
      </c>
      <c r="G41" s="35" t="s">
        <v>123</v>
      </c>
      <c r="H41" s="35" t="s">
        <v>123</v>
      </c>
      <c r="I41" s="35"/>
      <c r="J41" s="68"/>
      <c r="K41" s="68"/>
      <c r="L41" s="68"/>
      <c r="M41" s="35">
        <v>1</v>
      </c>
      <c r="N41" s="35">
        <v>1</v>
      </c>
      <c r="O41" s="35"/>
      <c r="P41" s="35">
        <v>1</v>
      </c>
      <c r="Q41" s="35"/>
      <c r="R41" s="35"/>
      <c r="S41" s="35">
        <v>1</v>
      </c>
      <c r="T41" s="35"/>
      <c r="U41" s="35">
        <v>1</v>
      </c>
      <c r="V41" s="35" t="s">
        <v>126</v>
      </c>
      <c r="W41" s="35"/>
    </row>
    <row r="42" spans="1:23" s="5" customFormat="1" ht="45.75" customHeight="1">
      <c r="A42" s="37">
        <v>6</v>
      </c>
      <c r="B42" s="39">
        <v>278.47</v>
      </c>
      <c r="C42" s="39"/>
      <c r="D42" s="35" t="s">
        <v>33</v>
      </c>
      <c r="E42" s="35"/>
      <c r="F42" s="35"/>
      <c r="G42" s="35"/>
      <c r="H42" s="35"/>
      <c r="I42" s="35"/>
      <c r="J42" s="68"/>
      <c r="K42" s="68"/>
      <c r="L42" s="68"/>
      <c r="M42" s="35">
        <v>1</v>
      </c>
      <c r="N42" s="35"/>
      <c r="O42" s="35"/>
      <c r="P42" s="35"/>
      <c r="Q42" s="35"/>
      <c r="R42" s="35"/>
      <c r="S42" s="35">
        <v>1</v>
      </c>
      <c r="T42" s="35"/>
      <c r="U42" s="35">
        <v>1</v>
      </c>
      <c r="V42" s="35" t="s">
        <v>158</v>
      </c>
      <c r="W42" s="35"/>
    </row>
    <row r="43" spans="1:23" s="5" customFormat="1" ht="48.75" customHeight="1" thickBot="1">
      <c r="A43" s="65">
        <v>7</v>
      </c>
      <c r="B43" s="61"/>
      <c r="C43" s="58">
        <v>279.035</v>
      </c>
      <c r="D43" s="60" t="s">
        <v>11</v>
      </c>
      <c r="E43" s="60">
        <v>1</v>
      </c>
      <c r="F43" s="60" t="s">
        <v>123</v>
      </c>
      <c r="G43" s="60" t="s">
        <v>123</v>
      </c>
      <c r="H43" s="60"/>
      <c r="I43" s="60"/>
      <c r="J43" s="128"/>
      <c r="K43" s="128"/>
      <c r="L43" s="128"/>
      <c r="M43" s="60">
        <v>1</v>
      </c>
      <c r="N43" s="60">
        <v>1</v>
      </c>
      <c r="O43" s="60"/>
      <c r="P43" s="60">
        <v>1</v>
      </c>
      <c r="Q43" s="60"/>
      <c r="R43" s="60">
        <v>1</v>
      </c>
      <c r="S43" s="60">
        <v>1</v>
      </c>
      <c r="T43" s="60"/>
      <c r="U43" s="60">
        <v>1</v>
      </c>
      <c r="V43" s="35" t="s">
        <v>126</v>
      </c>
      <c r="W43" s="60"/>
    </row>
    <row r="44" spans="1:23" s="5" customFormat="1" ht="27" customHeight="1" thickBot="1">
      <c r="A44" s="176" t="s">
        <v>130</v>
      </c>
      <c r="B44" s="177"/>
      <c r="C44" s="177"/>
      <c r="D44" s="178"/>
      <c r="E44" s="54">
        <f>SUM(E37:E43)</f>
        <v>4</v>
      </c>
      <c r="F44" s="54"/>
      <c r="G44" s="54"/>
      <c r="H44" s="54"/>
      <c r="I44" s="54">
        <f>SUM(I37:I43)</f>
        <v>1</v>
      </c>
      <c r="J44" s="112"/>
      <c r="K44" s="112"/>
      <c r="L44" s="112"/>
      <c r="M44" s="54">
        <f>SUM(M37:M43)</f>
        <v>7</v>
      </c>
      <c r="N44" s="54">
        <f>SUM(N37:N43)</f>
        <v>4</v>
      </c>
      <c r="O44" s="54"/>
      <c r="P44" s="54">
        <f>SUM(P37:P43)</f>
        <v>4</v>
      </c>
      <c r="Q44" s="54"/>
      <c r="R44" s="54">
        <f>SUM(R37:R43)</f>
        <v>2</v>
      </c>
      <c r="S44" s="54">
        <f>SUM(S37:S43)</f>
        <v>7</v>
      </c>
      <c r="T44" s="54"/>
      <c r="U44" s="54">
        <f>SUM(U37:U43)</f>
        <v>5</v>
      </c>
      <c r="V44" s="55"/>
      <c r="W44" s="66"/>
    </row>
    <row r="45" spans="1:23" s="5" customFormat="1" ht="43.5" customHeight="1">
      <c r="A45" s="196" t="s">
        <v>149</v>
      </c>
      <c r="B45" s="197"/>
      <c r="C45" s="197"/>
      <c r="D45" s="197"/>
      <c r="E45" s="197"/>
      <c r="F45" s="197"/>
      <c r="G45" s="197"/>
      <c r="H45" s="197"/>
      <c r="I45" s="197"/>
      <c r="J45" s="197"/>
      <c r="K45" s="197"/>
      <c r="L45" s="197"/>
      <c r="M45" s="197"/>
      <c r="N45" s="197"/>
      <c r="O45" s="197"/>
      <c r="P45" s="197"/>
      <c r="Q45" s="197"/>
      <c r="R45" s="197"/>
      <c r="S45" s="197"/>
      <c r="T45" s="197"/>
      <c r="U45" s="197"/>
      <c r="V45" s="197"/>
      <c r="W45" s="198"/>
    </row>
    <row r="46" spans="1:23" s="5" customFormat="1" ht="57.75" customHeight="1">
      <c r="A46" s="37">
        <v>1</v>
      </c>
      <c r="B46" s="39">
        <v>1.22</v>
      </c>
      <c r="C46" s="38"/>
      <c r="D46" s="35" t="s">
        <v>28</v>
      </c>
      <c r="E46" s="35"/>
      <c r="F46" s="35"/>
      <c r="G46" s="35"/>
      <c r="H46" s="35"/>
      <c r="I46" s="67"/>
      <c r="J46" s="68"/>
      <c r="K46" s="68"/>
      <c r="L46" s="68"/>
      <c r="M46" s="67">
        <v>1</v>
      </c>
      <c r="N46" s="67"/>
      <c r="O46" s="67"/>
      <c r="P46" s="67"/>
      <c r="Q46" s="67"/>
      <c r="R46" s="67"/>
      <c r="S46" s="67">
        <v>1</v>
      </c>
      <c r="T46" s="67"/>
      <c r="U46" s="83">
        <v>1</v>
      </c>
      <c r="V46" s="35" t="s">
        <v>102</v>
      </c>
      <c r="W46" s="35"/>
    </row>
    <row r="47" spans="1:23" s="5" customFormat="1" ht="58.5" customHeight="1">
      <c r="A47" s="47">
        <v>2</v>
      </c>
      <c r="B47" s="42">
        <v>1.25</v>
      </c>
      <c r="C47" s="40"/>
      <c r="D47" s="41" t="s">
        <v>92</v>
      </c>
      <c r="E47" s="35"/>
      <c r="F47" s="35"/>
      <c r="G47" s="35"/>
      <c r="H47" s="35"/>
      <c r="I47" s="67">
        <v>1</v>
      </c>
      <c r="J47" s="68" t="s">
        <v>123</v>
      </c>
      <c r="K47" s="68"/>
      <c r="L47" s="68"/>
      <c r="M47" s="67"/>
      <c r="N47" s="67"/>
      <c r="O47" s="67"/>
      <c r="P47" s="67"/>
      <c r="Q47" s="67"/>
      <c r="R47" s="67"/>
      <c r="S47" s="67">
        <v>1</v>
      </c>
      <c r="T47" s="67"/>
      <c r="U47" s="83">
        <v>1</v>
      </c>
      <c r="V47" s="35" t="s">
        <v>81</v>
      </c>
      <c r="W47" s="41"/>
    </row>
    <row r="48" spans="1:25" s="5" customFormat="1" ht="51.75" customHeight="1" thickBot="1">
      <c r="A48" s="69">
        <v>3</v>
      </c>
      <c r="B48" s="70"/>
      <c r="C48" s="70">
        <v>12.4</v>
      </c>
      <c r="D48" s="71" t="s">
        <v>3</v>
      </c>
      <c r="E48" s="72">
        <v>1</v>
      </c>
      <c r="F48" s="72" t="s">
        <v>123</v>
      </c>
      <c r="G48" s="72"/>
      <c r="H48" s="72"/>
      <c r="I48" s="73"/>
      <c r="J48" s="152"/>
      <c r="K48" s="152"/>
      <c r="L48" s="152"/>
      <c r="M48" s="73"/>
      <c r="N48" s="73"/>
      <c r="O48" s="73"/>
      <c r="P48" s="73">
        <v>1</v>
      </c>
      <c r="Q48" s="73"/>
      <c r="R48" s="73"/>
      <c r="S48" s="73">
        <v>1</v>
      </c>
      <c r="T48" s="73"/>
      <c r="U48" s="138">
        <v>1</v>
      </c>
      <c r="V48" s="71" t="s">
        <v>54</v>
      </c>
      <c r="W48" s="71"/>
      <c r="Y48" s="19"/>
    </row>
    <row r="49" spans="1:23" s="5" customFormat="1" ht="21.75" customHeight="1" thickBot="1">
      <c r="A49" s="169" t="s">
        <v>130</v>
      </c>
      <c r="B49" s="170"/>
      <c r="C49" s="170"/>
      <c r="D49" s="192"/>
      <c r="E49" s="48">
        <f>SUM(E46:E48)</f>
        <v>1</v>
      </c>
      <c r="F49" s="48"/>
      <c r="G49" s="48"/>
      <c r="H49" s="48"/>
      <c r="I49" s="48">
        <f>SUM(I46:I48)</f>
        <v>1</v>
      </c>
      <c r="J49" s="48"/>
      <c r="K49" s="48"/>
      <c r="L49" s="48"/>
      <c r="M49" s="48">
        <f>SUM(M46:M48)</f>
        <v>1</v>
      </c>
      <c r="N49" s="48"/>
      <c r="O49" s="48"/>
      <c r="P49" s="48">
        <f>SUM(P46:P48)</f>
        <v>1</v>
      </c>
      <c r="Q49" s="48"/>
      <c r="R49" s="48"/>
      <c r="S49" s="48">
        <f>SUM(S46:S48)</f>
        <v>3</v>
      </c>
      <c r="T49" s="48"/>
      <c r="U49" s="48">
        <f>SUM(U46:U48)</f>
        <v>3</v>
      </c>
      <c r="V49" s="63"/>
      <c r="W49" s="49"/>
    </row>
    <row r="50" spans="1:23" s="5" customFormat="1" ht="33" customHeight="1">
      <c r="A50" s="187" t="s">
        <v>145</v>
      </c>
      <c r="B50" s="187"/>
      <c r="C50" s="187"/>
      <c r="D50" s="187"/>
      <c r="E50" s="187"/>
      <c r="F50" s="187"/>
      <c r="G50" s="187"/>
      <c r="H50" s="187"/>
      <c r="I50" s="187"/>
      <c r="J50" s="187"/>
      <c r="K50" s="187"/>
      <c r="L50" s="187"/>
      <c r="M50" s="187"/>
      <c r="N50" s="187"/>
      <c r="O50" s="187"/>
      <c r="P50" s="187"/>
      <c r="Q50" s="187"/>
      <c r="R50" s="187"/>
      <c r="S50" s="187"/>
      <c r="T50" s="187"/>
      <c r="U50" s="187"/>
      <c r="V50" s="187"/>
      <c r="W50" s="188"/>
    </row>
    <row r="51" spans="1:23" s="5" customFormat="1" ht="48.75" customHeight="1">
      <c r="A51" s="141">
        <v>1</v>
      </c>
      <c r="B51" s="141"/>
      <c r="C51" s="142">
        <v>23.62</v>
      </c>
      <c r="D51" s="143" t="s">
        <v>91</v>
      </c>
      <c r="E51" s="142"/>
      <c r="F51" s="142"/>
      <c r="G51" s="142"/>
      <c r="H51" s="142"/>
      <c r="I51" s="142"/>
      <c r="J51" s="156"/>
      <c r="K51" s="156"/>
      <c r="L51" s="156"/>
      <c r="M51" s="142">
        <v>1</v>
      </c>
      <c r="N51" s="142"/>
      <c r="O51" s="142"/>
      <c r="P51" s="142"/>
      <c r="Q51" s="142"/>
      <c r="R51" s="142"/>
      <c r="S51" s="142">
        <v>1</v>
      </c>
      <c r="T51" s="142"/>
      <c r="U51" s="142"/>
      <c r="V51" s="144" t="s">
        <v>159</v>
      </c>
      <c r="W51" s="141"/>
    </row>
    <row r="52" spans="1:23" s="5" customFormat="1" ht="60.75" customHeight="1">
      <c r="A52" s="74">
        <v>2</v>
      </c>
      <c r="B52" s="142"/>
      <c r="C52" s="142">
        <v>106.15</v>
      </c>
      <c r="D52" s="142" t="s">
        <v>99</v>
      </c>
      <c r="E52" s="142">
        <v>1</v>
      </c>
      <c r="F52" s="142" t="s">
        <v>123</v>
      </c>
      <c r="G52" s="142" t="s">
        <v>123</v>
      </c>
      <c r="H52" s="142"/>
      <c r="I52" s="142"/>
      <c r="J52" s="156"/>
      <c r="K52" s="156"/>
      <c r="L52" s="156"/>
      <c r="M52" s="142">
        <v>1</v>
      </c>
      <c r="N52" s="142">
        <v>1</v>
      </c>
      <c r="O52" s="142"/>
      <c r="P52" s="142">
        <v>1</v>
      </c>
      <c r="Q52" s="142"/>
      <c r="R52" s="142"/>
      <c r="S52" s="142">
        <v>1</v>
      </c>
      <c r="T52" s="142"/>
      <c r="U52" s="142">
        <v>1</v>
      </c>
      <c r="V52" s="143" t="s">
        <v>126</v>
      </c>
      <c r="W52" s="74"/>
    </row>
    <row r="53" spans="1:23" s="5" customFormat="1" ht="39.75" customHeight="1" thickBot="1">
      <c r="A53" s="75">
        <v>3</v>
      </c>
      <c r="B53" s="76">
        <v>106.7</v>
      </c>
      <c r="C53" s="75"/>
      <c r="D53" s="76" t="s">
        <v>65</v>
      </c>
      <c r="E53" s="77"/>
      <c r="F53" s="77"/>
      <c r="G53" s="77"/>
      <c r="H53" s="77"/>
      <c r="I53" s="77"/>
      <c r="J53" s="85"/>
      <c r="K53" s="85"/>
      <c r="L53" s="85"/>
      <c r="M53" s="77">
        <v>1</v>
      </c>
      <c r="N53" s="77"/>
      <c r="O53" s="77"/>
      <c r="P53" s="77"/>
      <c r="Q53" s="77"/>
      <c r="R53" s="77"/>
      <c r="S53" s="77">
        <v>1</v>
      </c>
      <c r="T53" s="77"/>
      <c r="U53" s="77">
        <v>1</v>
      </c>
      <c r="V53" s="78" t="s">
        <v>160</v>
      </c>
      <c r="W53" s="79"/>
    </row>
    <row r="54" spans="1:23" s="5" customFormat="1" ht="22.5" customHeight="1" thickBot="1">
      <c r="A54" s="169" t="s">
        <v>130</v>
      </c>
      <c r="B54" s="170"/>
      <c r="C54" s="170"/>
      <c r="D54" s="192"/>
      <c r="E54" s="48">
        <f>SUM(E51:E53)</f>
        <v>1</v>
      </c>
      <c r="F54" s="48"/>
      <c r="G54" s="48"/>
      <c r="H54" s="48"/>
      <c r="I54" s="48"/>
      <c r="J54" s="48"/>
      <c r="K54" s="48"/>
      <c r="L54" s="48"/>
      <c r="M54" s="48">
        <f aca="true" t="shared" si="2" ref="M54:U54">SUM(M51:M53)</f>
        <v>3</v>
      </c>
      <c r="N54" s="48">
        <f t="shared" si="2"/>
        <v>1</v>
      </c>
      <c r="O54" s="48"/>
      <c r="P54" s="48">
        <f t="shared" si="2"/>
        <v>1</v>
      </c>
      <c r="Q54" s="48"/>
      <c r="R54" s="48"/>
      <c r="S54" s="48">
        <f t="shared" si="2"/>
        <v>3</v>
      </c>
      <c r="T54" s="48"/>
      <c r="U54" s="48">
        <f t="shared" si="2"/>
        <v>2</v>
      </c>
      <c r="V54" s="81"/>
      <c r="W54" s="56"/>
    </row>
    <row r="55" spans="1:23" s="5" customFormat="1" ht="38.25" customHeight="1">
      <c r="A55" s="189" t="s">
        <v>146</v>
      </c>
      <c r="B55" s="189"/>
      <c r="C55" s="189"/>
      <c r="D55" s="189"/>
      <c r="E55" s="189"/>
      <c r="F55" s="189"/>
      <c r="G55" s="189"/>
      <c r="H55" s="189"/>
      <c r="I55" s="189"/>
      <c r="J55" s="189"/>
      <c r="K55" s="189"/>
      <c r="L55" s="189"/>
      <c r="M55" s="189"/>
      <c r="N55" s="189"/>
      <c r="O55" s="189"/>
      <c r="P55" s="189"/>
      <c r="Q55" s="189"/>
      <c r="R55" s="189"/>
      <c r="S55" s="189"/>
      <c r="T55" s="189"/>
      <c r="U55" s="189"/>
      <c r="V55" s="189"/>
      <c r="W55" s="189"/>
    </row>
    <row r="56" spans="1:23" ht="69" customHeight="1">
      <c r="A56" s="37">
        <v>1</v>
      </c>
      <c r="B56" s="38">
        <v>20.681</v>
      </c>
      <c r="C56" s="35"/>
      <c r="D56" s="35" t="s">
        <v>29</v>
      </c>
      <c r="E56" s="35"/>
      <c r="F56" s="35"/>
      <c r="G56" s="35"/>
      <c r="H56" s="35"/>
      <c r="I56" s="67">
        <v>1</v>
      </c>
      <c r="J56" s="68" t="s">
        <v>123</v>
      </c>
      <c r="K56" s="68"/>
      <c r="L56" s="68"/>
      <c r="M56" s="82"/>
      <c r="N56" s="82"/>
      <c r="O56" s="82"/>
      <c r="P56" s="82"/>
      <c r="Q56" s="82"/>
      <c r="R56" s="67"/>
      <c r="S56" s="67">
        <v>1</v>
      </c>
      <c r="T56" s="67"/>
      <c r="U56" s="83">
        <v>1</v>
      </c>
      <c r="V56" s="35" t="s">
        <v>175</v>
      </c>
      <c r="W56" s="35"/>
    </row>
    <row r="57" spans="1:23" ht="67.5" customHeight="1" thickBot="1">
      <c r="A57" s="69">
        <v>2</v>
      </c>
      <c r="B57" s="70">
        <v>22.8</v>
      </c>
      <c r="C57" s="71"/>
      <c r="D57" s="71" t="s">
        <v>63</v>
      </c>
      <c r="E57" s="71">
        <v>1</v>
      </c>
      <c r="F57" s="71" t="s">
        <v>123</v>
      </c>
      <c r="G57" s="71" t="s">
        <v>123</v>
      </c>
      <c r="H57" s="71"/>
      <c r="I57" s="84"/>
      <c r="J57" s="111"/>
      <c r="K57" s="111"/>
      <c r="L57" s="111"/>
      <c r="M57" s="85"/>
      <c r="N57" s="85"/>
      <c r="O57" s="85"/>
      <c r="P57" s="139">
        <v>1</v>
      </c>
      <c r="Q57" s="85"/>
      <c r="R57" s="84"/>
      <c r="S57" s="84">
        <v>1</v>
      </c>
      <c r="T57" s="84"/>
      <c r="U57" s="86">
        <v>1</v>
      </c>
      <c r="V57" s="71" t="s">
        <v>62</v>
      </c>
      <c r="W57" s="71"/>
    </row>
    <row r="58" spans="1:23" ht="21.75" customHeight="1" thickBot="1">
      <c r="A58" s="176" t="s">
        <v>130</v>
      </c>
      <c r="B58" s="177"/>
      <c r="C58" s="177"/>
      <c r="D58" s="178"/>
      <c r="E58" s="54">
        <f>SUM(E56:E57)</f>
        <v>1</v>
      </c>
      <c r="F58" s="54"/>
      <c r="G58" s="54"/>
      <c r="H58" s="54"/>
      <c r="I58" s="54">
        <f>SUM(I56:I57)</f>
        <v>1</v>
      </c>
      <c r="J58" s="54"/>
      <c r="K58" s="54"/>
      <c r="L58" s="54"/>
      <c r="M58" s="54"/>
      <c r="N58" s="54"/>
      <c r="O58" s="54"/>
      <c r="P58" s="54">
        <f>SUM(P56:P57)</f>
        <v>1</v>
      </c>
      <c r="Q58" s="54"/>
      <c r="R58" s="54"/>
      <c r="S58" s="54">
        <f>SUM(S56:S57)</f>
        <v>2</v>
      </c>
      <c r="T58" s="54"/>
      <c r="U58" s="54">
        <f>SUM(U56:U57)</f>
        <v>2</v>
      </c>
      <c r="V58" s="87"/>
      <c r="W58" s="88"/>
    </row>
    <row r="59" spans="1:23" ht="34.5" customHeight="1">
      <c r="A59" s="199" t="s">
        <v>150</v>
      </c>
      <c r="B59" s="199"/>
      <c r="C59" s="199"/>
      <c r="D59" s="199"/>
      <c r="E59" s="199"/>
      <c r="F59" s="199"/>
      <c r="G59" s="199"/>
      <c r="H59" s="199"/>
      <c r="I59" s="199"/>
      <c r="J59" s="199"/>
      <c r="K59" s="199"/>
      <c r="L59" s="199"/>
      <c r="M59" s="199"/>
      <c r="N59" s="199"/>
      <c r="O59" s="199"/>
      <c r="P59" s="199"/>
      <c r="Q59" s="199"/>
      <c r="R59" s="199"/>
      <c r="S59" s="199"/>
      <c r="T59" s="199"/>
      <c r="U59" s="199"/>
      <c r="V59" s="199"/>
      <c r="W59" s="200"/>
    </row>
    <row r="60" spans="1:23" ht="43.5" customHeight="1" thickBot="1">
      <c r="A60" s="89">
        <v>1</v>
      </c>
      <c r="B60" s="89"/>
      <c r="C60" s="90">
        <v>15.761</v>
      </c>
      <c r="D60" s="91" t="s">
        <v>84</v>
      </c>
      <c r="E60" s="92">
        <v>1</v>
      </c>
      <c r="F60" s="151" t="s">
        <v>123</v>
      </c>
      <c r="G60" s="151" t="s">
        <v>123</v>
      </c>
      <c r="H60" s="92"/>
      <c r="I60" s="92"/>
      <c r="J60" s="92"/>
      <c r="K60" s="92"/>
      <c r="L60" s="92"/>
      <c r="M60" s="92">
        <v>1</v>
      </c>
      <c r="N60" s="92">
        <v>1</v>
      </c>
      <c r="O60" s="92"/>
      <c r="P60" s="92">
        <v>1</v>
      </c>
      <c r="Q60" s="92"/>
      <c r="R60" s="92"/>
      <c r="S60" s="92">
        <v>1</v>
      </c>
      <c r="T60" s="92"/>
      <c r="U60" s="92">
        <v>1</v>
      </c>
      <c r="V60" s="71" t="s">
        <v>126</v>
      </c>
      <c r="W60" s="93"/>
    </row>
    <row r="61" spans="1:23" ht="21.75" customHeight="1" thickBot="1">
      <c r="A61" s="193" t="s">
        <v>130</v>
      </c>
      <c r="B61" s="194"/>
      <c r="C61" s="194"/>
      <c r="D61" s="195"/>
      <c r="E61" s="94">
        <f>SUM(E60)</f>
        <v>1</v>
      </c>
      <c r="F61" s="94"/>
      <c r="G61" s="94"/>
      <c r="H61" s="94"/>
      <c r="I61" s="94"/>
      <c r="J61" s="94"/>
      <c r="K61" s="94"/>
      <c r="L61" s="94"/>
      <c r="M61" s="94">
        <f aca="true" t="shared" si="3" ref="M61:U61">SUM(M60)</f>
        <v>1</v>
      </c>
      <c r="N61" s="94">
        <f t="shared" si="3"/>
        <v>1</v>
      </c>
      <c r="O61" s="94"/>
      <c r="P61" s="94">
        <f t="shared" si="3"/>
        <v>1</v>
      </c>
      <c r="Q61" s="94"/>
      <c r="R61" s="94"/>
      <c r="S61" s="94">
        <f t="shared" si="3"/>
        <v>1</v>
      </c>
      <c r="T61" s="94"/>
      <c r="U61" s="94">
        <f t="shared" si="3"/>
        <v>1</v>
      </c>
      <c r="V61" s="95"/>
      <c r="W61" s="96"/>
    </row>
    <row r="62" spans="1:23" ht="31.5" customHeight="1">
      <c r="A62" s="189" t="s">
        <v>143</v>
      </c>
      <c r="B62" s="189"/>
      <c r="C62" s="189"/>
      <c r="D62" s="189"/>
      <c r="E62" s="189"/>
      <c r="F62" s="189"/>
      <c r="G62" s="189"/>
      <c r="H62" s="189"/>
      <c r="I62" s="189"/>
      <c r="J62" s="189"/>
      <c r="K62" s="189"/>
      <c r="L62" s="189"/>
      <c r="M62" s="189"/>
      <c r="N62" s="189"/>
      <c r="O62" s="189"/>
      <c r="P62" s="189"/>
      <c r="Q62" s="189"/>
      <c r="R62" s="189"/>
      <c r="S62" s="189"/>
      <c r="T62" s="189"/>
      <c r="U62" s="189"/>
      <c r="V62" s="189"/>
      <c r="W62" s="189"/>
    </row>
    <row r="63" spans="1:23" ht="47.25" customHeight="1" thickBot="1">
      <c r="A63" s="47">
        <v>1</v>
      </c>
      <c r="B63" s="42">
        <v>8.1</v>
      </c>
      <c r="C63" s="97"/>
      <c r="D63" s="41" t="s">
        <v>12</v>
      </c>
      <c r="E63" s="41">
        <v>1</v>
      </c>
      <c r="F63" s="41" t="s">
        <v>123</v>
      </c>
      <c r="G63" s="41"/>
      <c r="H63" s="41"/>
      <c r="I63" s="41"/>
      <c r="J63" s="41"/>
      <c r="K63" s="41"/>
      <c r="L63" s="41"/>
      <c r="M63" s="98"/>
      <c r="N63" s="98"/>
      <c r="O63" s="98"/>
      <c r="P63" s="99">
        <v>1</v>
      </c>
      <c r="Q63" s="98"/>
      <c r="R63" s="100"/>
      <c r="S63" s="101">
        <v>1</v>
      </c>
      <c r="T63" s="101"/>
      <c r="U63" s="99">
        <v>1</v>
      </c>
      <c r="V63" s="60" t="s">
        <v>126</v>
      </c>
      <c r="W63" s="41"/>
    </row>
    <row r="64" spans="1:23" ht="27.75" customHeight="1" thickBot="1">
      <c r="A64" s="176" t="s">
        <v>130</v>
      </c>
      <c r="B64" s="177"/>
      <c r="C64" s="177"/>
      <c r="D64" s="178"/>
      <c r="E64" s="54">
        <f>SUM(E63)</f>
        <v>1</v>
      </c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>
        <f aca="true" t="shared" si="4" ref="P64:U64">SUM(P63)</f>
        <v>1</v>
      </c>
      <c r="Q64" s="54"/>
      <c r="R64" s="54"/>
      <c r="S64" s="54">
        <f t="shared" si="4"/>
        <v>1</v>
      </c>
      <c r="T64" s="54"/>
      <c r="U64" s="54">
        <f t="shared" si="4"/>
        <v>1</v>
      </c>
      <c r="V64" s="87"/>
      <c r="W64" s="103"/>
    </row>
    <row r="65" spans="1:23" ht="48" customHeight="1">
      <c r="A65" s="185" t="s">
        <v>147</v>
      </c>
      <c r="B65" s="185"/>
      <c r="C65" s="185"/>
      <c r="D65" s="185"/>
      <c r="E65" s="185"/>
      <c r="F65" s="185"/>
      <c r="G65" s="185"/>
      <c r="H65" s="185"/>
      <c r="I65" s="185"/>
      <c r="J65" s="185"/>
      <c r="K65" s="185"/>
      <c r="L65" s="185"/>
      <c r="M65" s="185"/>
      <c r="N65" s="185"/>
      <c r="O65" s="185"/>
      <c r="P65" s="185"/>
      <c r="Q65" s="185"/>
      <c r="R65" s="185"/>
      <c r="S65" s="185"/>
      <c r="T65" s="185"/>
      <c r="U65" s="185"/>
      <c r="V65" s="185"/>
      <c r="W65" s="185"/>
    </row>
    <row r="66" spans="1:23" ht="51.75" customHeight="1">
      <c r="A66" s="59">
        <v>1</v>
      </c>
      <c r="B66" s="104">
        <v>3.06</v>
      </c>
      <c r="C66" s="59"/>
      <c r="D66" s="60" t="s">
        <v>83</v>
      </c>
      <c r="E66" s="60"/>
      <c r="F66" s="60"/>
      <c r="G66" s="60"/>
      <c r="H66" s="60"/>
      <c r="I66" s="60">
        <v>1</v>
      </c>
      <c r="J66" s="128" t="s">
        <v>123</v>
      </c>
      <c r="K66" s="128"/>
      <c r="L66" s="128"/>
      <c r="M66" s="60">
        <v>1</v>
      </c>
      <c r="N66" s="57">
        <v>1</v>
      </c>
      <c r="O66" s="59"/>
      <c r="P66" s="59"/>
      <c r="Q66" s="59"/>
      <c r="R66" s="60"/>
      <c r="S66" s="60">
        <v>1</v>
      </c>
      <c r="T66" s="60"/>
      <c r="U66" s="105">
        <v>1</v>
      </c>
      <c r="V66" s="60" t="s">
        <v>125</v>
      </c>
      <c r="W66" s="60"/>
    </row>
    <row r="67" spans="1:23" ht="51" customHeight="1">
      <c r="A67" s="37">
        <v>2</v>
      </c>
      <c r="B67" s="39">
        <v>3.36</v>
      </c>
      <c r="C67" s="38"/>
      <c r="D67" s="35" t="s">
        <v>13</v>
      </c>
      <c r="E67" s="35">
        <v>1</v>
      </c>
      <c r="F67" s="35" t="s">
        <v>123</v>
      </c>
      <c r="G67" s="35"/>
      <c r="H67" s="35"/>
      <c r="I67" s="106"/>
      <c r="J67" s="68"/>
      <c r="K67" s="68"/>
      <c r="L67" s="68"/>
      <c r="M67" s="67"/>
      <c r="N67" s="106"/>
      <c r="O67" s="106"/>
      <c r="P67" s="67">
        <v>1</v>
      </c>
      <c r="Q67" s="106"/>
      <c r="R67" s="106"/>
      <c r="S67" s="67">
        <v>1</v>
      </c>
      <c r="T67" s="67"/>
      <c r="U67" s="67"/>
      <c r="V67" s="60" t="s">
        <v>126</v>
      </c>
      <c r="W67" s="35"/>
    </row>
    <row r="68" spans="1:23" ht="55.5" customHeight="1">
      <c r="A68" s="37">
        <v>3</v>
      </c>
      <c r="B68" s="38"/>
      <c r="C68" s="39">
        <v>17.3</v>
      </c>
      <c r="D68" s="35" t="s">
        <v>8</v>
      </c>
      <c r="E68" s="35"/>
      <c r="F68" s="35"/>
      <c r="G68" s="35"/>
      <c r="H68" s="35"/>
      <c r="I68" s="106"/>
      <c r="J68" s="68"/>
      <c r="K68" s="68"/>
      <c r="L68" s="68"/>
      <c r="M68" s="67">
        <v>1</v>
      </c>
      <c r="N68" s="106"/>
      <c r="O68" s="106"/>
      <c r="P68" s="106"/>
      <c r="Q68" s="106"/>
      <c r="R68" s="106"/>
      <c r="S68" s="67">
        <v>1</v>
      </c>
      <c r="T68" s="67"/>
      <c r="U68" s="83"/>
      <c r="V68" s="35" t="s">
        <v>59</v>
      </c>
      <c r="W68" s="35"/>
    </row>
    <row r="69" spans="1:23" ht="66.75" customHeight="1">
      <c r="A69" s="37">
        <v>4</v>
      </c>
      <c r="B69" s="38"/>
      <c r="C69" s="39">
        <v>24.15</v>
      </c>
      <c r="D69" s="35" t="s">
        <v>32</v>
      </c>
      <c r="E69" s="35"/>
      <c r="F69" s="35"/>
      <c r="G69" s="35"/>
      <c r="H69" s="35"/>
      <c r="I69" s="106"/>
      <c r="J69" s="68"/>
      <c r="K69" s="68"/>
      <c r="L69" s="68"/>
      <c r="M69" s="67">
        <v>1</v>
      </c>
      <c r="N69" s="106"/>
      <c r="O69" s="106"/>
      <c r="P69" s="106"/>
      <c r="Q69" s="106"/>
      <c r="R69" s="106"/>
      <c r="S69" s="67">
        <v>1</v>
      </c>
      <c r="T69" s="67"/>
      <c r="U69" s="67">
        <v>1</v>
      </c>
      <c r="V69" s="35" t="s">
        <v>80</v>
      </c>
      <c r="W69" s="35"/>
    </row>
    <row r="70" spans="1:24" ht="47.25" customHeight="1">
      <c r="A70" s="37">
        <v>5</v>
      </c>
      <c r="B70" s="38"/>
      <c r="C70" s="38">
        <v>30.958</v>
      </c>
      <c r="D70" s="35" t="s">
        <v>98</v>
      </c>
      <c r="E70" s="35"/>
      <c r="F70" s="35"/>
      <c r="G70" s="35"/>
      <c r="H70" s="35"/>
      <c r="I70" s="106"/>
      <c r="J70" s="68"/>
      <c r="K70" s="68"/>
      <c r="L70" s="68"/>
      <c r="M70" s="67">
        <v>1</v>
      </c>
      <c r="N70" s="67">
        <v>1</v>
      </c>
      <c r="O70" s="67"/>
      <c r="P70" s="67"/>
      <c r="Q70" s="67"/>
      <c r="R70" s="67">
        <v>1</v>
      </c>
      <c r="S70" s="67">
        <v>1</v>
      </c>
      <c r="T70" s="67"/>
      <c r="U70" s="67">
        <v>1</v>
      </c>
      <c r="V70" s="35" t="s">
        <v>97</v>
      </c>
      <c r="W70" s="35"/>
      <c r="X70" s="18"/>
    </row>
    <row r="71" spans="1:23" ht="40.5" customHeight="1">
      <c r="A71" s="37">
        <v>6</v>
      </c>
      <c r="B71" s="39">
        <v>38.5</v>
      </c>
      <c r="C71" s="39"/>
      <c r="D71" s="35" t="s">
        <v>60</v>
      </c>
      <c r="E71" s="35"/>
      <c r="F71" s="35"/>
      <c r="G71" s="35"/>
      <c r="H71" s="35"/>
      <c r="I71" s="106"/>
      <c r="J71" s="68"/>
      <c r="K71" s="68"/>
      <c r="L71" s="68"/>
      <c r="M71" s="67">
        <v>1</v>
      </c>
      <c r="N71" s="106"/>
      <c r="O71" s="106"/>
      <c r="P71" s="106"/>
      <c r="Q71" s="106"/>
      <c r="R71" s="67"/>
      <c r="S71" s="67">
        <v>1</v>
      </c>
      <c r="T71" s="67"/>
      <c r="U71" s="106"/>
      <c r="V71" s="35" t="s">
        <v>159</v>
      </c>
      <c r="W71" s="35"/>
    </row>
    <row r="72" spans="1:24" ht="35.25" customHeight="1">
      <c r="A72" s="37">
        <v>7</v>
      </c>
      <c r="B72" s="38"/>
      <c r="C72" s="39">
        <v>39.376</v>
      </c>
      <c r="D72" s="35" t="s">
        <v>7</v>
      </c>
      <c r="E72" s="35"/>
      <c r="F72" s="35"/>
      <c r="G72" s="35"/>
      <c r="H72" s="35"/>
      <c r="I72" s="106"/>
      <c r="J72" s="68"/>
      <c r="K72" s="68"/>
      <c r="L72" s="68"/>
      <c r="M72" s="67"/>
      <c r="N72" s="106"/>
      <c r="O72" s="106"/>
      <c r="P72" s="106"/>
      <c r="Q72" s="106"/>
      <c r="R72" s="67">
        <v>1</v>
      </c>
      <c r="S72" s="67">
        <v>1</v>
      </c>
      <c r="T72" s="67"/>
      <c r="U72" s="106"/>
      <c r="V72" s="35" t="s">
        <v>96</v>
      </c>
      <c r="W72" s="35"/>
      <c r="X72" s="18"/>
    </row>
    <row r="73" spans="1:24" ht="44.25" customHeight="1">
      <c r="A73" s="37">
        <v>8</v>
      </c>
      <c r="B73" s="38"/>
      <c r="C73" s="39">
        <v>39.56</v>
      </c>
      <c r="D73" s="35" t="s">
        <v>14</v>
      </c>
      <c r="E73" s="35">
        <v>1</v>
      </c>
      <c r="F73" s="35" t="s">
        <v>123</v>
      </c>
      <c r="G73" s="35" t="s">
        <v>123</v>
      </c>
      <c r="H73" s="35"/>
      <c r="I73" s="67"/>
      <c r="J73" s="68"/>
      <c r="K73" s="68"/>
      <c r="L73" s="68"/>
      <c r="M73" s="67">
        <v>1</v>
      </c>
      <c r="N73" s="67">
        <v>1</v>
      </c>
      <c r="O73" s="67"/>
      <c r="P73" s="67">
        <v>1</v>
      </c>
      <c r="Q73" s="67"/>
      <c r="R73" s="67"/>
      <c r="S73" s="67">
        <v>1</v>
      </c>
      <c r="T73" s="67"/>
      <c r="U73" s="67">
        <v>1</v>
      </c>
      <c r="V73" s="60" t="s">
        <v>126</v>
      </c>
      <c r="W73" s="35"/>
      <c r="X73" s="18"/>
    </row>
    <row r="74" spans="1:24" ht="52.5" customHeight="1">
      <c r="A74" s="37">
        <v>9</v>
      </c>
      <c r="B74" s="39">
        <v>42.5</v>
      </c>
      <c r="C74" s="38"/>
      <c r="D74" s="35" t="s">
        <v>15</v>
      </c>
      <c r="E74" s="35">
        <v>1</v>
      </c>
      <c r="F74" s="35" t="s">
        <v>123</v>
      </c>
      <c r="G74" s="35"/>
      <c r="H74" s="35"/>
      <c r="I74" s="106"/>
      <c r="J74" s="68"/>
      <c r="K74" s="68"/>
      <c r="L74" s="68"/>
      <c r="M74" s="68"/>
      <c r="N74" s="106"/>
      <c r="O74" s="106"/>
      <c r="P74" s="67">
        <v>1</v>
      </c>
      <c r="Q74" s="106"/>
      <c r="R74" s="106"/>
      <c r="S74" s="67">
        <v>1</v>
      </c>
      <c r="T74" s="67"/>
      <c r="U74" s="67">
        <v>1</v>
      </c>
      <c r="V74" s="60" t="s">
        <v>126</v>
      </c>
      <c r="W74" s="35"/>
      <c r="X74" s="18"/>
    </row>
    <row r="75" spans="1:24" ht="57" customHeight="1">
      <c r="A75" s="37">
        <v>10</v>
      </c>
      <c r="B75" s="39">
        <v>43.115</v>
      </c>
      <c r="C75" s="38"/>
      <c r="D75" s="35" t="s">
        <v>124</v>
      </c>
      <c r="E75" s="35"/>
      <c r="F75" s="35"/>
      <c r="G75" s="35"/>
      <c r="H75" s="35"/>
      <c r="I75" s="106"/>
      <c r="J75" s="68"/>
      <c r="K75" s="68"/>
      <c r="L75" s="68"/>
      <c r="M75" s="67">
        <v>1</v>
      </c>
      <c r="N75" s="106"/>
      <c r="O75" s="106"/>
      <c r="P75" s="106"/>
      <c r="Q75" s="106"/>
      <c r="R75" s="106"/>
      <c r="S75" s="67">
        <v>1</v>
      </c>
      <c r="T75" s="67"/>
      <c r="U75" s="83">
        <v>1</v>
      </c>
      <c r="V75" s="35" t="s">
        <v>156</v>
      </c>
      <c r="W75" s="35"/>
      <c r="X75" s="21"/>
    </row>
    <row r="76" spans="1:24" ht="45" customHeight="1">
      <c r="A76" s="37">
        <v>11</v>
      </c>
      <c r="B76" s="39">
        <v>53.35</v>
      </c>
      <c r="C76" s="38"/>
      <c r="D76" s="35" t="s">
        <v>74</v>
      </c>
      <c r="E76" s="35"/>
      <c r="F76" s="35"/>
      <c r="G76" s="35"/>
      <c r="H76" s="35"/>
      <c r="I76" s="106"/>
      <c r="J76" s="68"/>
      <c r="K76" s="68"/>
      <c r="L76" s="68"/>
      <c r="M76" s="67">
        <v>1</v>
      </c>
      <c r="N76" s="106"/>
      <c r="O76" s="106"/>
      <c r="P76" s="83"/>
      <c r="Q76" s="106"/>
      <c r="R76" s="106"/>
      <c r="S76" s="67">
        <v>1</v>
      </c>
      <c r="T76" s="67"/>
      <c r="U76" s="106"/>
      <c r="V76" s="35" t="s">
        <v>161</v>
      </c>
      <c r="W76" s="35"/>
      <c r="X76" s="21"/>
    </row>
    <row r="77" spans="1:24" ht="57.75" customHeight="1">
      <c r="A77" s="37">
        <v>12</v>
      </c>
      <c r="B77" s="39"/>
      <c r="C77" s="38">
        <v>67.823</v>
      </c>
      <c r="D77" s="35" t="s">
        <v>67</v>
      </c>
      <c r="E77" s="35">
        <v>1</v>
      </c>
      <c r="F77" s="35" t="s">
        <v>123</v>
      </c>
      <c r="G77" s="35" t="s">
        <v>123</v>
      </c>
      <c r="H77" s="35"/>
      <c r="I77" s="106"/>
      <c r="J77" s="68"/>
      <c r="K77" s="68"/>
      <c r="L77" s="68"/>
      <c r="M77" s="67">
        <v>1</v>
      </c>
      <c r="N77" s="67">
        <v>1</v>
      </c>
      <c r="O77" s="67"/>
      <c r="P77" s="83">
        <v>1</v>
      </c>
      <c r="Q77" s="106"/>
      <c r="R77" s="106"/>
      <c r="S77" s="67">
        <v>1</v>
      </c>
      <c r="T77" s="67"/>
      <c r="U77" s="67">
        <v>1</v>
      </c>
      <c r="V77" s="60" t="s">
        <v>126</v>
      </c>
      <c r="W77" s="35"/>
      <c r="X77" s="21"/>
    </row>
    <row r="78" spans="1:24" ht="69.75" customHeight="1">
      <c r="A78" s="37">
        <v>13</v>
      </c>
      <c r="B78" s="39">
        <v>100.5</v>
      </c>
      <c r="C78" s="38"/>
      <c r="D78" s="35" t="s">
        <v>71</v>
      </c>
      <c r="E78" s="35">
        <v>1</v>
      </c>
      <c r="F78" s="35" t="s">
        <v>123</v>
      </c>
      <c r="G78" s="35" t="s">
        <v>123</v>
      </c>
      <c r="H78" s="35"/>
      <c r="I78" s="106"/>
      <c r="J78" s="68"/>
      <c r="K78" s="68"/>
      <c r="L78" s="68"/>
      <c r="M78" s="67">
        <v>1</v>
      </c>
      <c r="N78" s="67">
        <v>1</v>
      </c>
      <c r="O78" s="67"/>
      <c r="P78" s="83">
        <v>1</v>
      </c>
      <c r="Q78" s="106"/>
      <c r="R78" s="67">
        <v>1</v>
      </c>
      <c r="S78" s="67">
        <v>1</v>
      </c>
      <c r="T78" s="67"/>
      <c r="U78" s="67">
        <v>1</v>
      </c>
      <c r="V78" s="60" t="s">
        <v>126</v>
      </c>
      <c r="W78" s="35"/>
      <c r="X78" s="21"/>
    </row>
    <row r="79" spans="1:24" ht="42.75" customHeight="1">
      <c r="A79" s="37">
        <v>14</v>
      </c>
      <c r="B79" s="39">
        <v>105.592</v>
      </c>
      <c r="C79" s="38"/>
      <c r="D79" s="35" t="s">
        <v>75</v>
      </c>
      <c r="E79" s="35"/>
      <c r="F79" s="35"/>
      <c r="G79" s="35"/>
      <c r="H79" s="35"/>
      <c r="I79" s="106"/>
      <c r="J79" s="68"/>
      <c r="K79" s="68"/>
      <c r="L79" s="68"/>
      <c r="M79" s="67">
        <v>1</v>
      </c>
      <c r="N79" s="67"/>
      <c r="O79" s="67"/>
      <c r="P79" s="83"/>
      <c r="Q79" s="106"/>
      <c r="R79" s="67"/>
      <c r="S79" s="67">
        <v>1</v>
      </c>
      <c r="T79" s="67"/>
      <c r="U79" s="67"/>
      <c r="V79" s="60" t="s">
        <v>165</v>
      </c>
      <c r="W79" s="35"/>
      <c r="X79" s="21"/>
    </row>
    <row r="80" spans="1:23" ht="58.5" customHeight="1">
      <c r="A80" s="37">
        <v>15</v>
      </c>
      <c r="B80" s="38"/>
      <c r="C80" s="39">
        <v>210.01</v>
      </c>
      <c r="D80" s="35" t="s">
        <v>16</v>
      </c>
      <c r="E80" s="35">
        <v>1</v>
      </c>
      <c r="F80" s="35" t="s">
        <v>123</v>
      </c>
      <c r="G80" s="35"/>
      <c r="H80" s="35"/>
      <c r="I80" s="106"/>
      <c r="J80" s="68"/>
      <c r="K80" s="68"/>
      <c r="L80" s="68"/>
      <c r="M80" s="67"/>
      <c r="N80" s="106"/>
      <c r="O80" s="106"/>
      <c r="P80" s="83">
        <v>1</v>
      </c>
      <c r="Q80" s="106"/>
      <c r="R80" s="106"/>
      <c r="S80" s="67">
        <v>1</v>
      </c>
      <c r="T80" s="67"/>
      <c r="U80" s="67">
        <v>1</v>
      </c>
      <c r="V80" s="60" t="s">
        <v>126</v>
      </c>
      <c r="W80" s="35"/>
    </row>
    <row r="81" spans="1:24" ht="60.75" customHeight="1">
      <c r="A81" s="37">
        <v>16</v>
      </c>
      <c r="B81" s="38"/>
      <c r="C81" s="39">
        <v>228.715</v>
      </c>
      <c r="D81" s="35" t="s">
        <v>34</v>
      </c>
      <c r="E81" s="35">
        <v>1</v>
      </c>
      <c r="F81" s="35" t="s">
        <v>123</v>
      </c>
      <c r="G81" s="35" t="s">
        <v>123</v>
      </c>
      <c r="H81" s="35"/>
      <c r="I81" s="67"/>
      <c r="J81" s="68"/>
      <c r="K81" s="68"/>
      <c r="L81" s="68"/>
      <c r="M81" s="67"/>
      <c r="N81" s="106"/>
      <c r="O81" s="106"/>
      <c r="P81" s="67">
        <v>1</v>
      </c>
      <c r="Q81" s="106"/>
      <c r="R81" s="106"/>
      <c r="S81" s="67">
        <v>1</v>
      </c>
      <c r="T81" s="67"/>
      <c r="U81" s="67">
        <v>1</v>
      </c>
      <c r="V81" s="60" t="s">
        <v>126</v>
      </c>
      <c r="W81" s="35"/>
      <c r="X81" s="18"/>
    </row>
    <row r="82" spans="1:24" ht="62.25" customHeight="1">
      <c r="A82" s="37">
        <v>17</v>
      </c>
      <c r="B82" s="39">
        <v>229.5</v>
      </c>
      <c r="C82" s="38"/>
      <c r="D82" s="35" t="s">
        <v>31</v>
      </c>
      <c r="E82" s="35"/>
      <c r="F82" s="35"/>
      <c r="G82" s="35"/>
      <c r="H82" s="35"/>
      <c r="I82" s="67"/>
      <c r="J82" s="68"/>
      <c r="K82" s="68"/>
      <c r="L82" s="68"/>
      <c r="M82" s="67">
        <v>1</v>
      </c>
      <c r="N82" s="106"/>
      <c r="O82" s="106"/>
      <c r="P82" s="106"/>
      <c r="Q82" s="106"/>
      <c r="R82" s="106"/>
      <c r="S82" s="67">
        <v>1</v>
      </c>
      <c r="T82" s="67"/>
      <c r="U82" s="106"/>
      <c r="V82" s="35" t="s">
        <v>56</v>
      </c>
      <c r="W82" s="35"/>
      <c r="X82" s="18"/>
    </row>
    <row r="83" spans="1:23" ht="54" customHeight="1" thickBot="1">
      <c r="A83" s="37">
        <v>18</v>
      </c>
      <c r="B83" s="38"/>
      <c r="C83" s="39">
        <v>241.7</v>
      </c>
      <c r="D83" s="35" t="s">
        <v>35</v>
      </c>
      <c r="E83" s="35">
        <v>1</v>
      </c>
      <c r="F83" s="35" t="s">
        <v>123</v>
      </c>
      <c r="G83" s="35" t="s">
        <v>123</v>
      </c>
      <c r="H83" s="35"/>
      <c r="I83" s="106"/>
      <c r="J83" s="68"/>
      <c r="K83" s="68"/>
      <c r="L83" s="68"/>
      <c r="M83" s="68"/>
      <c r="N83" s="106"/>
      <c r="O83" s="106"/>
      <c r="P83" s="67">
        <v>1</v>
      </c>
      <c r="Q83" s="67"/>
      <c r="R83" s="106"/>
      <c r="S83" s="67">
        <v>1</v>
      </c>
      <c r="T83" s="67"/>
      <c r="U83" s="67">
        <v>1</v>
      </c>
      <c r="V83" s="60" t="s">
        <v>126</v>
      </c>
      <c r="W83" s="35"/>
    </row>
    <row r="84" spans="1:24" ht="27" customHeight="1" thickBot="1">
      <c r="A84" s="176" t="s">
        <v>131</v>
      </c>
      <c r="B84" s="177"/>
      <c r="C84" s="177"/>
      <c r="D84" s="178"/>
      <c r="E84" s="54">
        <f>SUM(E66:E83)</f>
        <v>8</v>
      </c>
      <c r="F84" s="54"/>
      <c r="G84" s="54"/>
      <c r="H84" s="54"/>
      <c r="I84" s="54">
        <f>SUM(I66:I83)</f>
        <v>1</v>
      </c>
      <c r="J84" s="54"/>
      <c r="K84" s="54"/>
      <c r="L84" s="54"/>
      <c r="M84" s="54">
        <f>SUM(M66:M83)</f>
        <v>12</v>
      </c>
      <c r="N84" s="54">
        <f>SUM(N66:N83)</f>
        <v>5</v>
      </c>
      <c r="O84" s="54"/>
      <c r="P84" s="54">
        <f>SUM(P66:P83)</f>
        <v>8</v>
      </c>
      <c r="Q84" s="54"/>
      <c r="R84" s="54">
        <f>SUM(R66:R83)</f>
        <v>3</v>
      </c>
      <c r="S84" s="54">
        <f>SUM(S66:S83)</f>
        <v>18</v>
      </c>
      <c r="T84" s="54"/>
      <c r="U84" s="54">
        <f>SUM(U66:U83)</f>
        <v>11</v>
      </c>
      <c r="V84" s="80"/>
      <c r="W84" s="44"/>
      <c r="X84" s="18"/>
    </row>
    <row r="85" spans="1:23" ht="32.25" customHeight="1">
      <c r="A85" s="185" t="s">
        <v>172</v>
      </c>
      <c r="B85" s="185"/>
      <c r="C85" s="185"/>
      <c r="D85" s="185"/>
      <c r="E85" s="185"/>
      <c r="F85" s="185"/>
      <c r="G85" s="185"/>
      <c r="H85" s="185"/>
      <c r="I85" s="185"/>
      <c r="J85" s="185"/>
      <c r="K85" s="185"/>
      <c r="L85" s="185"/>
      <c r="M85" s="185"/>
      <c r="N85" s="185"/>
      <c r="O85" s="185"/>
      <c r="P85" s="185"/>
      <c r="Q85" s="185"/>
      <c r="R85" s="185"/>
      <c r="S85" s="185"/>
      <c r="T85" s="185"/>
      <c r="U85" s="185"/>
      <c r="V85" s="185"/>
      <c r="W85" s="185"/>
    </row>
    <row r="86" spans="1:23" ht="45" customHeight="1" thickBot="1">
      <c r="A86" s="47">
        <v>1</v>
      </c>
      <c r="B86" s="42">
        <v>50.26</v>
      </c>
      <c r="C86" s="40"/>
      <c r="D86" s="41" t="s">
        <v>26</v>
      </c>
      <c r="E86" s="41">
        <v>1</v>
      </c>
      <c r="F86" s="41" t="s">
        <v>123</v>
      </c>
      <c r="G86" s="41"/>
      <c r="H86" s="41"/>
      <c r="I86" s="101"/>
      <c r="J86" s="101"/>
      <c r="K86" s="101"/>
      <c r="L86" s="101"/>
      <c r="M86" s="101"/>
      <c r="N86" s="101"/>
      <c r="O86" s="101"/>
      <c r="P86" s="101">
        <v>1</v>
      </c>
      <c r="Q86" s="101"/>
      <c r="R86" s="101"/>
      <c r="S86" s="101">
        <v>1</v>
      </c>
      <c r="T86" s="101"/>
      <c r="U86" s="101">
        <v>1</v>
      </c>
      <c r="V86" s="41" t="s">
        <v>126</v>
      </c>
      <c r="W86" s="41"/>
    </row>
    <row r="87" spans="1:23" ht="17.25" customHeight="1" thickBot="1">
      <c r="A87" s="176" t="s">
        <v>130</v>
      </c>
      <c r="B87" s="177"/>
      <c r="C87" s="177"/>
      <c r="D87" s="178"/>
      <c r="E87" s="54">
        <f>SUM(E86)</f>
        <v>1</v>
      </c>
      <c r="F87" s="54"/>
      <c r="G87" s="54"/>
      <c r="H87" s="54"/>
      <c r="I87" s="54"/>
      <c r="J87" s="54"/>
      <c r="K87" s="54"/>
      <c r="L87" s="54"/>
      <c r="M87" s="54"/>
      <c r="N87" s="54"/>
      <c r="O87" s="54"/>
      <c r="P87" s="54">
        <f aca="true" t="shared" si="5" ref="P87:U87">SUM(P86)</f>
        <v>1</v>
      </c>
      <c r="Q87" s="54"/>
      <c r="R87" s="54"/>
      <c r="S87" s="54">
        <f t="shared" si="5"/>
        <v>1</v>
      </c>
      <c r="T87" s="54"/>
      <c r="U87" s="54">
        <f t="shared" si="5"/>
        <v>1</v>
      </c>
      <c r="V87" s="87"/>
      <c r="W87" s="66"/>
    </row>
    <row r="88" spans="1:23" ht="36" customHeight="1">
      <c r="A88" s="185" t="s">
        <v>148</v>
      </c>
      <c r="B88" s="185"/>
      <c r="C88" s="185"/>
      <c r="D88" s="185"/>
      <c r="E88" s="185"/>
      <c r="F88" s="185"/>
      <c r="G88" s="185"/>
      <c r="H88" s="185"/>
      <c r="I88" s="185"/>
      <c r="J88" s="185"/>
      <c r="K88" s="185"/>
      <c r="L88" s="185"/>
      <c r="M88" s="185"/>
      <c r="N88" s="185"/>
      <c r="O88" s="185"/>
      <c r="P88" s="185"/>
      <c r="Q88" s="185"/>
      <c r="R88" s="185"/>
      <c r="S88" s="185"/>
      <c r="T88" s="185"/>
      <c r="U88" s="185"/>
      <c r="V88" s="185"/>
      <c r="W88" s="185"/>
    </row>
    <row r="89" spans="1:23" ht="43.5" customHeight="1" thickBot="1">
      <c r="A89" s="47">
        <v>1</v>
      </c>
      <c r="B89" s="42">
        <v>183.37</v>
      </c>
      <c r="C89" s="40"/>
      <c r="D89" s="41" t="s">
        <v>51</v>
      </c>
      <c r="E89" s="41">
        <v>1</v>
      </c>
      <c r="F89" s="41" t="s">
        <v>123</v>
      </c>
      <c r="G89" s="41" t="s">
        <v>123</v>
      </c>
      <c r="H89" s="41"/>
      <c r="I89" s="41"/>
      <c r="J89" s="41"/>
      <c r="K89" s="41"/>
      <c r="L89" s="41"/>
      <c r="M89" s="98"/>
      <c r="N89" s="98"/>
      <c r="O89" s="98"/>
      <c r="P89" s="99">
        <v>1</v>
      </c>
      <c r="Q89" s="98"/>
      <c r="R89" s="98"/>
      <c r="S89" s="101">
        <v>1</v>
      </c>
      <c r="T89" s="101"/>
      <c r="U89" s="99">
        <v>1</v>
      </c>
      <c r="V89" s="41" t="s">
        <v>126</v>
      </c>
      <c r="W89" s="41"/>
    </row>
    <row r="90" spans="1:23" ht="25.5" customHeight="1" thickBot="1">
      <c r="A90" s="176" t="s">
        <v>130</v>
      </c>
      <c r="B90" s="177"/>
      <c r="C90" s="177"/>
      <c r="D90" s="178"/>
      <c r="E90" s="54">
        <f>SUM(E89)</f>
        <v>1</v>
      </c>
      <c r="F90" s="54"/>
      <c r="G90" s="54"/>
      <c r="H90" s="54"/>
      <c r="I90" s="54"/>
      <c r="J90" s="54"/>
      <c r="K90" s="54"/>
      <c r="L90" s="54"/>
      <c r="M90" s="54"/>
      <c r="N90" s="54"/>
      <c r="O90" s="54"/>
      <c r="P90" s="54">
        <f>SUM(P89)</f>
        <v>1</v>
      </c>
      <c r="Q90" s="54"/>
      <c r="R90" s="54"/>
      <c r="S90" s="54">
        <f>SUM(S89)</f>
        <v>1</v>
      </c>
      <c r="T90" s="54"/>
      <c r="U90" s="54">
        <f>SUM(U89)</f>
        <v>1</v>
      </c>
      <c r="V90" s="87"/>
      <c r="W90" s="44"/>
    </row>
    <row r="91" spans="1:23" ht="42" customHeight="1">
      <c r="A91" s="185" t="s">
        <v>135</v>
      </c>
      <c r="B91" s="185"/>
      <c r="C91" s="185"/>
      <c r="D91" s="185"/>
      <c r="E91" s="185"/>
      <c r="F91" s="185"/>
      <c r="G91" s="185"/>
      <c r="H91" s="185"/>
      <c r="I91" s="185"/>
      <c r="J91" s="185"/>
      <c r="K91" s="185"/>
      <c r="L91" s="185"/>
      <c r="M91" s="185"/>
      <c r="N91" s="185"/>
      <c r="O91" s="185"/>
      <c r="P91" s="185"/>
      <c r="Q91" s="185"/>
      <c r="R91" s="185"/>
      <c r="S91" s="185"/>
      <c r="T91" s="185"/>
      <c r="U91" s="185"/>
      <c r="V91" s="185"/>
      <c r="W91" s="185"/>
    </row>
    <row r="92" spans="1:23" ht="39" customHeight="1" thickBot="1">
      <c r="A92" s="47">
        <v>1</v>
      </c>
      <c r="B92" s="42">
        <v>115.6</v>
      </c>
      <c r="C92" s="40"/>
      <c r="D92" s="41" t="s">
        <v>17</v>
      </c>
      <c r="E92" s="41">
        <v>1</v>
      </c>
      <c r="F92" s="41" t="s">
        <v>123</v>
      </c>
      <c r="G92" s="41"/>
      <c r="H92" s="41"/>
      <c r="I92" s="41"/>
      <c r="J92" s="41"/>
      <c r="K92" s="41"/>
      <c r="L92" s="41"/>
      <c r="M92" s="98"/>
      <c r="N92" s="98"/>
      <c r="O92" s="98"/>
      <c r="P92" s="99">
        <v>1</v>
      </c>
      <c r="Q92" s="98"/>
      <c r="R92" s="98"/>
      <c r="S92" s="101">
        <v>1</v>
      </c>
      <c r="T92" s="101"/>
      <c r="U92" s="99">
        <v>1</v>
      </c>
      <c r="V92" s="41" t="s">
        <v>126</v>
      </c>
      <c r="W92" s="41"/>
    </row>
    <row r="93" spans="1:23" ht="19.5" customHeight="1" thickBot="1">
      <c r="A93" s="176" t="s">
        <v>130</v>
      </c>
      <c r="B93" s="177"/>
      <c r="C93" s="177"/>
      <c r="D93" s="178"/>
      <c r="E93" s="54">
        <f>SUM(E92)</f>
        <v>1</v>
      </c>
      <c r="F93" s="54"/>
      <c r="G93" s="54"/>
      <c r="H93" s="54"/>
      <c r="I93" s="54"/>
      <c r="J93" s="54"/>
      <c r="K93" s="54"/>
      <c r="L93" s="54"/>
      <c r="M93" s="54"/>
      <c r="N93" s="54"/>
      <c r="O93" s="54"/>
      <c r="P93" s="54">
        <f aca="true" t="shared" si="6" ref="P93:U93">SUM(P92)</f>
        <v>1</v>
      </c>
      <c r="Q93" s="54"/>
      <c r="R93" s="54"/>
      <c r="S93" s="54">
        <f t="shared" si="6"/>
        <v>1</v>
      </c>
      <c r="T93" s="54"/>
      <c r="U93" s="102">
        <f t="shared" si="6"/>
        <v>1</v>
      </c>
      <c r="V93" s="87"/>
      <c r="W93" s="103"/>
    </row>
    <row r="94" spans="1:23" ht="37.5" customHeight="1">
      <c r="A94" s="189" t="s">
        <v>136</v>
      </c>
      <c r="B94" s="189"/>
      <c r="C94" s="189"/>
      <c r="D94" s="189"/>
      <c r="E94" s="189"/>
      <c r="F94" s="189"/>
      <c r="G94" s="189"/>
      <c r="H94" s="189"/>
      <c r="I94" s="189"/>
      <c r="J94" s="189"/>
      <c r="K94" s="189"/>
      <c r="L94" s="189"/>
      <c r="M94" s="189"/>
      <c r="N94" s="189"/>
      <c r="O94" s="189"/>
      <c r="P94" s="189"/>
      <c r="Q94" s="189"/>
      <c r="R94" s="189"/>
      <c r="S94" s="189"/>
      <c r="T94" s="189"/>
      <c r="U94" s="189"/>
      <c r="V94" s="189"/>
      <c r="W94" s="189"/>
    </row>
    <row r="95" spans="1:23" ht="43.5" customHeight="1" thickBot="1">
      <c r="A95" s="37">
        <v>1</v>
      </c>
      <c r="B95" s="39">
        <v>39.8</v>
      </c>
      <c r="C95" s="38"/>
      <c r="D95" s="35" t="s">
        <v>52</v>
      </c>
      <c r="E95" s="41">
        <v>1</v>
      </c>
      <c r="F95" s="41" t="s">
        <v>123</v>
      </c>
      <c r="G95" s="41" t="s">
        <v>123</v>
      </c>
      <c r="H95" s="41"/>
      <c r="I95" s="41"/>
      <c r="J95" s="41"/>
      <c r="K95" s="41"/>
      <c r="L95" s="41"/>
      <c r="M95" s="101">
        <v>1</v>
      </c>
      <c r="N95" s="101">
        <v>1</v>
      </c>
      <c r="O95" s="101"/>
      <c r="P95" s="101">
        <v>1</v>
      </c>
      <c r="Q95" s="100"/>
      <c r="R95" s="101"/>
      <c r="S95" s="101">
        <v>1</v>
      </c>
      <c r="T95" s="101"/>
      <c r="U95" s="99">
        <v>1</v>
      </c>
      <c r="V95" s="41" t="s">
        <v>126</v>
      </c>
      <c r="W95" s="35"/>
    </row>
    <row r="96" spans="1:23" ht="21" customHeight="1" thickBot="1">
      <c r="A96" s="173" t="s">
        <v>130</v>
      </c>
      <c r="B96" s="174"/>
      <c r="C96" s="174"/>
      <c r="D96" s="168"/>
      <c r="E96" s="54">
        <f>SUM(E95)</f>
        <v>1</v>
      </c>
      <c r="F96" s="54"/>
      <c r="G96" s="54"/>
      <c r="H96" s="54"/>
      <c r="I96" s="54"/>
      <c r="J96" s="54"/>
      <c r="K96" s="54"/>
      <c r="L96" s="54"/>
      <c r="M96" s="54">
        <f aca="true" t="shared" si="7" ref="M96:U96">SUM(M95)</f>
        <v>1</v>
      </c>
      <c r="N96" s="54">
        <f t="shared" si="7"/>
        <v>1</v>
      </c>
      <c r="O96" s="54"/>
      <c r="P96" s="54">
        <f t="shared" si="7"/>
        <v>1</v>
      </c>
      <c r="Q96" s="54"/>
      <c r="R96" s="54"/>
      <c r="S96" s="54">
        <f t="shared" si="7"/>
        <v>1</v>
      </c>
      <c r="T96" s="54"/>
      <c r="U96" s="54">
        <f t="shared" si="7"/>
        <v>1</v>
      </c>
      <c r="V96" s="87"/>
      <c r="W96" s="140"/>
    </row>
    <row r="97" spans="1:23" ht="29.25" customHeight="1">
      <c r="A97" s="185" t="s">
        <v>144</v>
      </c>
      <c r="B97" s="185"/>
      <c r="C97" s="185"/>
      <c r="D97" s="185"/>
      <c r="E97" s="185"/>
      <c r="F97" s="185"/>
      <c r="G97" s="185"/>
      <c r="H97" s="185"/>
      <c r="I97" s="185"/>
      <c r="J97" s="185"/>
      <c r="K97" s="185"/>
      <c r="L97" s="185"/>
      <c r="M97" s="185"/>
      <c r="N97" s="185"/>
      <c r="O97" s="185"/>
      <c r="P97" s="185"/>
      <c r="Q97" s="185"/>
      <c r="R97" s="185"/>
      <c r="S97" s="185"/>
      <c r="T97" s="185"/>
      <c r="U97" s="185"/>
      <c r="V97" s="185"/>
      <c r="W97" s="185"/>
    </row>
    <row r="98" spans="1:23" ht="45.75" customHeight="1">
      <c r="A98" s="37">
        <v>1</v>
      </c>
      <c r="B98" s="38"/>
      <c r="C98" s="39">
        <v>32.42</v>
      </c>
      <c r="D98" s="35" t="s">
        <v>18</v>
      </c>
      <c r="E98" s="67">
        <v>1</v>
      </c>
      <c r="F98" s="67" t="s">
        <v>123</v>
      </c>
      <c r="G98" s="67"/>
      <c r="H98" s="35"/>
      <c r="I98" s="35"/>
      <c r="J98" s="35"/>
      <c r="K98" s="35"/>
      <c r="L98" s="35"/>
      <c r="M98" s="68"/>
      <c r="N98" s="68"/>
      <c r="O98" s="68"/>
      <c r="P98" s="83">
        <v>1</v>
      </c>
      <c r="Q98" s="68"/>
      <c r="R98" s="67"/>
      <c r="S98" s="67">
        <v>1</v>
      </c>
      <c r="T98" s="67"/>
      <c r="U98" s="83">
        <v>1</v>
      </c>
      <c r="V98" s="35" t="s">
        <v>126</v>
      </c>
      <c r="W98" s="35"/>
    </row>
    <row r="99" spans="1:23" ht="42" customHeight="1" thickBot="1">
      <c r="A99" s="47">
        <v>2</v>
      </c>
      <c r="B99" s="42">
        <v>48.6</v>
      </c>
      <c r="C99" s="40"/>
      <c r="D99" s="41" t="s">
        <v>53</v>
      </c>
      <c r="E99" s="101">
        <v>1</v>
      </c>
      <c r="F99" s="101" t="s">
        <v>123</v>
      </c>
      <c r="G99" s="101" t="s">
        <v>123</v>
      </c>
      <c r="H99" s="41"/>
      <c r="I99" s="41"/>
      <c r="J99" s="41"/>
      <c r="K99" s="41"/>
      <c r="L99" s="41"/>
      <c r="M99" s="107"/>
      <c r="N99" s="107"/>
      <c r="O99" s="107"/>
      <c r="P99" s="109">
        <v>1</v>
      </c>
      <c r="Q99" s="107"/>
      <c r="R99" s="108"/>
      <c r="S99" s="108">
        <v>1</v>
      </c>
      <c r="T99" s="108"/>
      <c r="U99" s="109">
        <v>1</v>
      </c>
      <c r="V99" s="35" t="s">
        <v>126</v>
      </c>
      <c r="W99" s="41"/>
    </row>
    <row r="100" spans="1:23" ht="16.5" customHeight="1" thickBot="1">
      <c r="A100" s="176" t="s">
        <v>130</v>
      </c>
      <c r="B100" s="177"/>
      <c r="C100" s="177"/>
      <c r="D100" s="178"/>
      <c r="E100" s="54">
        <f>SUM(E98:E99)</f>
        <v>2</v>
      </c>
      <c r="F100" s="54"/>
      <c r="G100" s="54"/>
      <c r="H100" s="54"/>
      <c r="I100" s="54"/>
      <c r="J100" s="54"/>
      <c r="K100" s="54"/>
      <c r="L100" s="54"/>
      <c r="M100" s="54"/>
      <c r="N100" s="54"/>
      <c r="O100" s="54"/>
      <c r="P100" s="54">
        <f>SUM(P98:P99)</f>
        <v>2</v>
      </c>
      <c r="Q100" s="54"/>
      <c r="R100" s="54"/>
      <c r="S100" s="54">
        <f>SUM(S98:S99)</f>
        <v>2</v>
      </c>
      <c r="T100" s="54"/>
      <c r="U100" s="54">
        <f>SUM(U98:U99)</f>
        <v>2</v>
      </c>
      <c r="V100" s="87"/>
      <c r="W100" s="103"/>
    </row>
    <row r="101" spans="1:23" ht="30" customHeight="1">
      <c r="A101" s="185" t="s">
        <v>151</v>
      </c>
      <c r="B101" s="185"/>
      <c r="C101" s="185"/>
      <c r="D101" s="185"/>
      <c r="E101" s="185"/>
      <c r="F101" s="185"/>
      <c r="G101" s="185"/>
      <c r="H101" s="185"/>
      <c r="I101" s="185"/>
      <c r="J101" s="185"/>
      <c r="K101" s="185"/>
      <c r="L101" s="185"/>
      <c r="M101" s="185"/>
      <c r="N101" s="185"/>
      <c r="O101" s="185"/>
      <c r="P101" s="185"/>
      <c r="Q101" s="185"/>
      <c r="R101" s="185"/>
      <c r="S101" s="185"/>
      <c r="T101" s="185"/>
      <c r="U101" s="185"/>
      <c r="V101" s="185"/>
      <c r="W101" s="185"/>
    </row>
    <row r="102" spans="1:23" ht="43.5" customHeight="1">
      <c r="A102" s="37">
        <v>1</v>
      </c>
      <c r="B102" s="39">
        <v>26.6</v>
      </c>
      <c r="C102" s="38"/>
      <c r="D102" s="35" t="s">
        <v>19</v>
      </c>
      <c r="E102" s="35">
        <v>1</v>
      </c>
      <c r="F102" s="35" t="s">
        <v>123</v>
      </c>
      <c r="G102" s="35"/>
      <c r="H102" s="35"/>
      <c r="I102" s="35"/>
      <c r="J102" s="35"/>
      <c r="K102" s="35"/>
      <c r="L102" s="35"/>
      <c r="M102" s="68" t="s">
        <v>100</v>
      </c>
      <c r="N102" s="68" t="s">
        <v>100</v>
      </c>
      <c r="O102" s="68"/>
      <c r="P102" s="83">
        <v>1</v>
      </c>
      <c r="Q102" s="68"/>
      <c r="R102" s="67"/>
      <c r="S102" s="67">
        <v>1</v>
      </c>
      <c r="T102" s="67"/>
      <c r="U102" s="67">
        <v>1</v>
      </c>
      <c r="V102" s="35" t="s">
        <v>126</v>
      </c>
      <c r="W102" s="35"/>
    </row>
    <row r="103" spans="1:23" ht="42" customHeight="1" thickBot="1">
      <c r="A103" s="69">
        <v>2</v>
      </c>
      <c r="B103" s="110">
        <v>107.665</v>
      </c>
      <c r="C103" s="110"/>
      <c r="D103" s="71" t="s">
        <v>20</v>
      </c>
      <c r="E103" s="71">
        <v>1</v>
      </c>
      <c r="F103" s="71" t="s">
        <v>123</v>
      </c>
      <c r="G103" s="71"/>
      <c r="H103" s="71"/>
      <c r="I103" s="71"/>
      <c r="J103" s="71"/>
      <c r="K103" s="71"/>
      <c r="L103" s="71"/>
      <c r="M103" s="111"/>
      <c r="N103" s="111"/>
      <c r="O103" s="111"/>
      <c r="P103" s="86">
        <v>1</v>
      </c>
      <c r="Q103" s="111"/>
      <c r="R103" s="84"/>
      <c r="S103" s="84">
        <v>1</v>
      </c>
      <c r="T103" s="84"/>
      <c r="U103" s="84">
        <v>1</v>
      </c>
      <c r="V103" s="35" t="s">
        <v>126</v>
      </c>
      <c r="W103" s="71"/>
    </row>
    <row r="104" spans="1:23" ht="21.75" customHeight="1" thickBot="1">
      <c r="A104" s="190" t="s">
        <v>130</v>
      </c>
      <c r="B104" s="191"/>
      <c r="C104" s="191"/>
      <c r="D104" s="171"/>
      <c r="E104" s="80">
        <f>SUM(E102:E103)</f>
        <v>2</v>
      </c>
      <c r="F104" s="80"/>
      <c r="G104" s="80"/>
      <c r="H104" s="80"/>
      <c r="I104" s="80"/>
      <c r="J104" s="80"/>
      <c r="K104" s="80"/>
      <c r="L104" s="80"/>
      <c r="M104" s="80">
        <v>1</v>
      </c>
      <c r="N104" s="80">
        <v>1</v>
      </c>
      <c r="O104" s="80"/>
      <c r="P104" s="80">
        <v>2</v>
      </c>
      <c r="Q104" s="80"/>
      <c r="R104" s="80"/>
      <c r="S104" s="80">
        <f>SUM(S102:S103)</f>
        <v>2</v>
      </c>
      <c r="T104" s="80"/>
      <c r="U104" s="80">
        <f>SUM(U102:U103)</f>
        <v>2</v>
      </c>
      <c r="V104" s="112"/>
      <c r="W104" s="66"/>
    </row>
    <row r="105" spans="1:23" ht="36" customHeight="1">
      <c r="A105" s="65"/>
      <c r="B105" s="185" t="s">
        <v>137</v>
      </c>
      <c r="C105" s="185"/>
      <c r="D105" s="185"/>
      <c r="E105" s="185"/>
      <c r="F105" s="185"/>
      <c r="G105" s="185"/>
      <c r="H105" s="185"/>
      <c r="I105" s="185"/>
      <c r="J105" s="185"/>
      <c r="K105" s="185"/>
      <c r="L105" s="185"/>
      <c r="M105" s="185"/>
      <c r="N105" s="185"/>
      <c r="O105" s="185"/>
      <c r="P105" s="185"/>
      <c r="Q105" s="185"/>
      <c r="R105" s="185"/>
      <c r="S105" s="185"/>
      <c r="T105" s="185"/>
      <c r="U105" s="185"/>
      <c r="V105" s="185"/>
      <c r="W105" s="185"/>
    </row>
    <row r="106" spans="1:23" ht="42" customHeight="1">
      <c r="A106" s="37">
        <v>1</v>
      </c>
      <c r="B106" s="38"/>
      <c r="C106" s="39">
        <v>17.189</v>
      </c>
      <c r="D106" s="35" t="s">
        <v>21</v>
      </c>
      <c r="E106" s="35">
        <v>1</v>
      </c>
      <c r="F106" s="35" t="s">
        <v>123</v>
      </c>
      <c r="G106" s="35" t="s">
        <v>123</v>
      </c>
      <c r="H106" s="35"/>
      <c r="I106" s="35"/>
      <c r="J106" s="35"/>
      <c r="K106" s="35"/>
      <c r="L106" s="35"/>
      <c r="M106" s="68"/>
      <c r="N106" s="83">
        <v>1</v>
      </c>
      <c r="O106" s="83"/>
      <c r="P106" s="83">
        <v>1</v>
      </c>
      <c r="Q106" s="68"/>
      <c r="R106" s="83"/>
      <c r="S106" s="67">
        <v>1</v>
      </c>
      <c r="T106" s="67"/>
      <c r="U106" s="83">
        <v>1</v>
      </c>
      <c r="V106" s="35" t="s">
        <v>126</v>
      </c>
      <c r="W106" s="35"/>
    </row>
    <row r="107" spans="1:23" ht="53.25" customHeight="1" thickBot="1">
      <c r="A107" s="113">
        <v>2</v>
      </c>
      <c r="B107" s="114"/>
      <c r="C107" s="115">
        <v>63.06</v>
      </c>
      <c r="D107" s="116" t="s">
        <v>36</v>
      </c>
      <c r="E107" s="116"/>
      <c r="F107" s="116"/>
      <c r="G107" s="116"/>
      <c r="H107" s="116"/>
      <c r="I107" s="116"/>
      <c r="J107" s="116"/>
      <c r="K107" s="116"/>
      <c r="L107" s="116"/>
      <c r="M107" s="117">
        <v>1</v>
      </c>
      <c r="N107" s="117"/>
      <c r="O107" s="117"/>
      <c r="P107" s="117"/>
      <c r="Q107" s="117"/>
      <c r="R107" s="118"/>
      <c r="S107" s="117">
        <v>1</v>
      </c>
      <c r="T107" s="117"/>
      <c r="U107" s="118"/>
      <c r="V107" s="116" t="s">
        <v>111</v>
      </c>
      <c r="W107" s="119"/>
    </row>
    <row r="108" spans="1:23" ht="21.75" customHeight="1" thickBot="1">
      <c r="A108" s="190" t="s">
        <v>130</v>
      </c>
      <c r="B108" s="191"/>
      <c r="C108" s="191"/>
      <c r="D108" s="171"/>
      <c r="E108" s="55">
        <f>SUM(E106:E107)</f>
        <v>1</v>
      </c>
      <c r="F108" s="55"/>
      <c r="G108" s="55"/>
      <c r="H108" s="55"/>
      <c r="I108" s="55"/>
      <c r="J108" s="55"/>
      <c r="K108" s="55"/>
      <c r="L108" s="55"/>
      <c r="M108" s="55">
        <f>SUM(M106:M107)</f>
        <v>1</v>
      </c>
      <c r="N108" s="55">
        <f>SUM(N106:N107)</f>
        <v>1</v>
      </c>
      <c r="O108" s="55"/>
      <c r="P108" s="55">
        <f>SUM(P106:P107)</f>
        <v>1</v>
      </c>
      <c r="Q108" s="55"/>
      <c r="R108" s="55"/>
      <c r="S108" s="55">
        <f>SUM(S106:S107)</f>
        <v>2</v>
      </c>
      <c r="T108" s="55"/>
      <c r="U108" s="55">
        <f>SUM(U106:U107)</f>
        <v>1</v>
      </c>
      <c r="V108" s="112"/>
      <c r="W108" s="120"/>
    </row>
    <row r="109" spans="1:23" ht="32.25" customHeight="1">
      <c r="A109" s="186" t="s">
        <v>138</v>
      </c>
      <c r="B109" s="187"/>
      <c r="C109" s="187"/>
      <c r="D109" s="187"/>
      <c r="E109" s="187"/>
      <c r="F109" s="187"/>
      <c r="G109" s="187"/>
      <c r="H109" s="187"/>
      <c r="I109" s="187"/>
      <c r="J109" s="187"/>
      <c r="K109" s="187"/>
      <c r="L109" s="187"/>
      <c r="M109" s="187"/>
      <c r="N109" s="187"/>
      <c r="O109" s="187"/>
      <c r="P109" s="187"/>
      <c r="Q109" s="187"/>
      <c r="R109" s="187"/>
      <c r="S109" s="187"/>
      <c r="T109" s="187"/>
      <c r="U109" s="187"/>
      <c r="V109" s="187"/>
      <c r="W109" s="188"/>
    </row>
    <row r="110" spans="1:23" ht="34.5" customHeight="1" thickBot="1">
      <c r="A110" s="121">
        <v>1</v>
      </c>
      <c r="B110" s="39">
        <v>26.379</v>
      </c>
      <c r="C110" s="38"/>
      <c r="D110" s="35" t="s">
        <v>93</v>
      </c>
      <c r="E110" s="38"/>
      <c r="F110" s="38"/>
      <c r="G110" s="38"/>
      <c r="H110" s="38"/>
      <c r="I110" s="45">
        <v>1</v>
      </c>
      <c r="J110" s="144" t="s">
        <v>123</v>
      </c>
      <c r="K110" s="157"/>
      <c r="L110" s="157"/>
      <c r="M110" s="67">
        <v>1</v>
      </c>
      <c r="N110" s="67"/>
      <c r="O110" s="67"/>
      <c r="P110" s="67"/>
      <c r="Q110" s="67"/>
      <c r="R110" s="122"/>
      <c r="S110" s="123">
        <v>1</v>
      </c>
      <c r="T110" s="123"/>
      <c r="U110" s="124">
        <v>1</v>
      </c>
      <c r="V110" s="41" t="s">
        <v>58</v>
      </c>
      <c r="W110" s="35"/>
    </row>
    <row r="111" spans="1:23" ht="22.5" customHeight="1" thickBot="1">
      <c r="A111" s="190" t="s">
        <v>130</v>
      </c>
      <c r="B111" s="191"/>
      <c r="C111" s="191"/>
      <c r="D111" s="171"/>
      <c r="E111" s="80"/>
      <c r="F111" s="80"/>
      <c r="G111" s="80"/>
      <c r="H111" s="80"/>
      <c r="I111" s="80">
        <f>SUM(I110:I110)</f>
        <v>1</v>
      </c>
      <c r="J111" s="80"/>
      <c r="K111" s="80"/>
      <c r="L111" s="80"/>
      <c r="M111" s="80">
        <f>SUM(M110:M110)</f>
        <v>1</v>
      </c>
      <c r="N111" s="80"/>
      <c r="O111" s="80"/>
      <c r="P111" s="80"/>
      <c r="Q111" s="80"/>
      <c r="R111" s="80"/>
      <c r="S111" s="80">
        <f>SUM(S110:S110)</f>
        <v>1</v>
      </c>
      <c r="T111" s="80"/>
      <c r="U111" s="80">
        <f>SUM(U110:U110)</f>
        <v>1</v>
      </c>
      <c r="V111" s="112"/>
      <c r="W111" s="44"/>
    </row>
    <row r="112" spans="1:23" ht="30" customHeight="1">
      <c r="A112" s="65"/>
      <c r="B112" s="185" t="s">
        <v>139</v>
      </c>
      <c r="C112" s="185"/>
      <c r="D112" s="185"/>
      <c r="E112" s="185"/>
      <c r="F112" s="185"/>
      <c r="G112" s="185"/>
      <c r="H112" s="185"/>
      <c r="I112" s="185"/>
      <c r="J112" s="185"/>
      <c r="K112" s="185"/>
      <c r="L112" s="185"/>
      <c r="M112" s="185"/>
      <c r="N112" s="185"/>
      <c r="O112" s="185"/>
      <c r="P112" s="185"/>
      <c r="Q112" s="185"/>
      <c r="R112" s="185"/>
      <c r="S112" s="185"/>
      <c r="T112" s="185"/>
      <c r="U112" s="185"/>
      <c r="V112" s="185"/>
      <c r="W112" s="185"/>
    </row>
    <row r="113" spans="1:23" ht="42.75" customHeight="1">
      <c r="A113" s="37">
        <v>1</v>
      </c>
      <c r="B113" s="38"/>
      <c r="C113" s="39">
        <v>4.3</v>
      </c>
      <c r="D113" s="35" t="s">
        <v>7</v>
      </c>
      <c r="E113" s="35"/>
      <c r="F113" s="35"/>
      <c r="G113" s="35"/>
      <c r="H113" s="35"/>
      <c r="I113" s="35"/>
      <c r="J113" s="35"/>
      <c r="K113" s="35"/>
      <c r="L113" s="35"/>
      <c r="M113" s="106"/>
      <c r="N113" s="106"/>
      <c r="O113" s="106"/>
      <c r="P113" s="67">
        <v>1</v>
      </c>
      <c r="Q113" s="83">
        <v>1</v>
      </c>
      <c r="R113" s="67">
        <v>1</v>
      </c>
      <c r="S113" s="67">
        <v>1</v>
      </c>
      <c r="T113" s="67"/>
      <c r="U113" s="83">
        <v>1</v>
      </c>
      <c r="V113" s="35" t="s">
        <v>128</v>
      </c>
      <c r="W113" s="35"/>
    </row>
    <row r="114" spans="1:23" ht="42.75" customHeight="1">
      <c r="A114" s="47">
        <v>2</v>
      </c>
      <c r="B114" s="40"/>
      <c r="C114" s="42">
        <v>4.9</v>
      </c>
      <c r="D114" s="41" t="s">
        <v>22</v>
      </c>
      <c r="E114" s="41">
        <v>1</v>
      </c>
      <c r="F114" s="41" t="s">
        <v>123</v>
      </c>
      <c r="G114" s="41"/>
      <c r="H114" s="41"/>
      <c r="I114" s="41"/>
      <c r="J114" s="41"/>
      <c r="K114" s="41"/>
      <c r="L114" s="41"/>
      <c r="M114" s="100"/>
      <c r="N114" s="99"/>
      <c r="O114" s="99"/>
      <c r="P114" s="101"/>
      <c r="Q114" s="99"/>
      <c r="R114" s="101"/>
      <c r="S114" s="101">
        <v>1</v>
      </c>
      <c r="T114" s="101"/>
      <c r="U114" s="99">
        <v>1</v>
      </c>
      <c r="V114" s="41" t="s">
        <v>126</v>
      </c>
      <c r="W114" s="41"/>
    </row>
    <row r="115" spans="1:23" ht="43.5" customHeight="1" thickBot="1">
      <c r="A115" s="47">
        <v>3</v>
      </c>
      <c r="B115" s="40"/>
      <c r="C115" s="42">
        <v>5.95</v>
      </c>
      <c r="D115" s="41" t="s">
        <v>169</v>
      </c>
      <c r="E115" s="41"/>
      <c r="F115" s="41"/>
      <c r="G115" s="41"/>
      <c r="H115" s="41"/>
      <c r="I115" s="41"/>
      <c r="J115" s="41"/>
      <c r="K115" s="41"/>
      <c r="L115" s="41"/>
      <c r="M115" s="100"/>
      <c r="N115" s="99"/>
      <c r="O115" s="99"/>
      <c r="P115" s="101"/>
      <c r="Q115" s="99">
        <v>1</v>
      </c>
      <c r="R115" s="101"/>
      <c r="S115" s="101"/>
      <c r="T115" s="101"/>
      <c r="U115" s="99"/>
      <c r="V115" s="41" t="s">
        <v>170</v>
      </c>
      <c r="W115" s="41"/>
    </row>
    <row r="116" spans="1:23" ht="16.5" customHeight="1" thickBot="1">
      <c r="A116" s="190" t="s">
        <v>130</v>
      </c>
      <c r="B116" s="191"/>
      <c r="C116" s="191"/>
      <c r="D116" s="171"/>
      <c r="E116" s="80">
        <f>SUM(E113:E115)</f>
        <v>1</v>
      </c>
      <c r="F116" s="80"/>
      <c r="G116" s="80"/>
      <c r="H116" s="80"/>
      <c r="I116" s="80"/>
      <c r="J116" s="80"/>
      <c r="K116" s="80"/>
      <c r="L116" s="80"/>
      <c r="M116" s="80"/>
      <c r="N116" s="80"/>
      <c r="O116" s="80"/>
      <c r="P116" s="80">
        <v>1</v>
      </c>
      <c r="Q116" s="80">
        <f>SUM(Q113:Q115)</f>
        <v>2</v>
      </c>
      <c r="R116" s="80">
        <f>SUM(R113:R115)</f>
        <v>1</v>
      </c>
      <c r="S116" s="80">
        <f>SUM(S113:S115)</f>
        <v>2</v>
      </c>
      <c r="T116" s="80"/>
      <c r="U116" s="80">
        <f>SUM(U113:U115)</f>
        <v>2</v>
      </c>
      <c r="V116" s="80"/>
      <c r="W116" s="125"/>
    </row>
    <row r="117" spans="1:23" ht="36.75" customHeight="1">
      <c r="A117" s="65"/>
      <c r="B117" s="185" t="s">
        <v>140</v>
      </c>
      <c r="C117" s="185"/>
      <c r="D117" s="185"/>
      <c r="E117" s="185"/>
      <c r="F117" s="185"/>
      <c r="G117" s="185"/>
      <c r="H117" s="185"/>
      <c r="I117" s="185"/>
      <c r="J117" s="185"/>
      <c r="K117" s="185"/>
      <c r="L117" s="185"/>
      <c r="M117" s="185"/>
      <c r="N117" s="185"/>
      <c r="O117" s="185"/>
      <c r="P117" s="185"/>
      <c r="Q117" s="185"/>
      <c r="R117" s="185"/>
      <c r="S117" s="185"/>
      <c r="T117" s="185"/>
      <c r="U117" s="185"/>
      <c r="V117" s="185"/>
      <c r="W117" s="185"/>
    </row>
    <row r="118" spans="1:23" ht="53.25" customHeight="1">
      <c r="A118" s="37">
        <v>1</v>
      </c>
      <c r="B118" s="38"/>
      <c r="C118" s="39">
        <v>10</v>
      </c>
      <c r="D118" s="35" t="s">
        <v>50</v>
      </c>
      <c r="E118" s="35">
        <v>1</v>
      </c>
      <c r="F118" s="35" t="s">
        <v>123</v>
      </c>
      <c r="G118" s="35" t="s">
        <v>123</v>
      </c>
      <c r="H118" s="35"/>
      <c r="I118" s="68"/>
      <c r="J118" s="68"/>
      <c r="K118" s="68"/>
      <c r="L118" s="68"/>
      <c r="M118" s="67"/>
      <c r="N118" s="67"/>
      <c r="O118" s="67"/>
      <c r="P118" s="67">
        <v>1</v>
      </c>
      <c r="Q118" s="67"/>
      <c r="R118" s="68"/>
      <c r="S118" s="67">
        <v>1</v>
      </c>
      <c r="T118" s="67"/>
      <c r="U118" s="83">
        <v>1</v>
      </c>
      <c r="V118" s="35" t="s">
        <v>126</v>
      </c>
      <c r="W118" s="35"/>
    </row>
    <row r="119" spans="1:23" ht="48.75" customHeight="1">
      <c r="A119" s="37">
        <v>2</v>
      </c>
      <c r="B119" s="38">
        <v>15.024</v>
      </c>
      <c r="C119" s="39"/>
      <c r="D119" s="35" t="s">
        <v>104</v>
      </c>
      <c r="E119" s="35"/>
      <c r="F119" s="35"/>
      <c r="G119" s="35"/>
      <c r="H119" s="35"/>
      <c r="I119" s="68" t="s">
        <v>100</v>
      </c>
      <c r="J119" s="68" t="s">
        <v>123</v>
      </c>
      <c r="K119" s="68"/>
      <c r="L119" s="68"/>
      <c r="M119" s="67">
        <v>1</v>
      </c>
      <c r="N119" s="67"/>
      <c r="O119" s="67"/>
      <c r="P119" s="67"/>
      <c r="Q119" s="67"/>
      <c r="R119" s="68"/>
      <c r="S119" s="67">
        <v>1</v>
      </c>
      <c r="T119" s="67"/>
      <c r="U119" s="83">
        <v>1</v>
      </c>
      <c r="V119" s="35" t="s">
        <v>101</v>
      </c>
      <c r="W119" s="35" t="s">
        <v>103</v>
      </c>
    </row>
    <row r="120" spans="1:23" ht="49.5" customHeight="1">
      <c r="A120" s="37">
        <v>3</v>
      </c>
      <c r="B120" s="38"/>
      <c r="C120" s="39">
        <v>15.12</v>
      </c>
      <c r="D120" s="35" t="s">
        <v>107</v>
      </c>
      <c r="E120" s="35"/>
      <c r="F120" s="35"/>
      <c r="G120" s="35"/>
      <c r="H120" s="35"/>
      <c r="I120" s="83">
        <v>1</v>
      </c>
      <c r="J120" s="68" t="s">
        <v>123</v>
      </c>
      <c r="K120" s="68"/>
      <c r="L120" s="68"/>
      <c r="M120" s="67">
        <v>1</v>
      </c>
      <c r="N120" s="67"/>
      <c r="O120" s="67"/>
      <c r="P120" s="67"/>
      <c r="Q120" s="67"/>
      <c r="R120" s="68"/>
      <c r="S120" s="67">
        <v>1</v>
      </c>
      <c r="T120" s="67"/>
      <c r="U120" s="83">
        <v>1</v>
      </c>
      <c r="V120" s="35" t="s">
        <v>129</v>
      </c>
      <c r="W120" s="35"/>
    </row>
    <row r="121" spans="1:23" ht="44.25" customHeight="1">
      <c r="A121" s="37">
        <v>4</v>
      </c>
      <c r="B121" s="126">
        <v>16</v>
      </c>
      <c r="C121" s="39"/>
      <c r="D121" s="35" t="s">
        <v>94</v>
      </c>
      <c r="E121" s="35">
        <v>1</v>
      </c>
      <c r="F121" s="35" t="s">
        <v>123</v>
      </c>
      <c r="G121" s="35"/>
      <c r="H121" s="35"/>
      <c r="I121" s="83"/>
      <c r="J121" s="68"/>
      <c r="K121" s="68"/>
      <c r="L121" s="68"/>
      <c r="M121" s="67">
        <v>1</v>
      </c>
      <c r="N121" s="67">
        <v>1</v>
      </c>
      <c r="O121" s="67"/>
      <c r="P121" s="67">
        <v>1</v>
      </c>
      <c r="Q121" s="67"/>
      <c r="R121" s="68"/>
      <c r="S121" s="67">
        <v>1</v>
      </c>
      <c r="T121" s="67"/>
      <c r="U121" s="83">
        <v>1</v>
      </c>
      <c r="V121" s="35" t="s">
        <v>126</v>
      </c>
      <c r="W121" s="35"/>
    </row>
    <row r="122" spans="1:23" ht="44.25" customHeight="1">
      <c r="A122" s="37">
        <v>5</v>
      </c>
      <c r="B122" s="39">
        <v>57.35</v>
      </c>
      <c r="C122" s="38"/>
      <c r="D122" s="35" t="s">
        <v>105</v>
      </c>
      <c r="E122" s="35"/>
      <c r="F122" s="35"/>
      <c r="G122" s="35"/>
      <c r="H122" s="35"/>
      <c r="I122" s="68"/>
      <c r="J122" s="68"/>
      <c r="K122" s="68"/>
      <c r="L122" s="68"/>
      <c r="M122" s="67">
        <v>1</v>
      </c>
      <c r="N122" s="67"/>
      <c r="O122" s="67"/>
      <c r="P122" s="67"/>
      <c r="Q122" s="67"/>
      <c r="R122" s="68"/>
      <c r="S122" s="67">
        <v>1</v>
      </c>
      <c r="T122" s="67"/>
      <c r="U122" s="83"/>
      <c r="V122" s="35" t="s">
        <v>162</v>
      </c>
      <c r="W122" s="35"/>
    </row>
    <row r="123" spans="1:23" ht="45.75" customHeight="1">
      <c r="A123" s="37">
        <v>6</v>
      </c>
      <c r="B123" s="39"/>
      <c r="C123" s="126">
        <v>58</v>
      </c>
      <c r="D123" s="35" t="s">
        <v>72</v>
      </c>
      <c r="E123" s="35">
        <v>1</v>
      </c>
      <c r="F123" s="35" t="s">
        <v>123</v>
      </c>
      <c r="G123" s="35" t="s">
        <v>123</v>
      </c>
      <c r="H123" s="35"/>
      <c r="I123" s="68"/>
      <c r="J123" s="68"/>
      <c r="K123" s="68"/>
      <c r="L123" s="68"/>
      <c r="M123" s="67">
        <v>1</v>
      </c>
      <c r="N123" s="67">
        <v>1</v>
      </c>
      <c r="O123" s="67"/>
      <c r="P123" s="67">
        <v>1</v>
      </c>
      <c r="Q123" s="67"/>
      <c r="R123" s="68"/>
      <c r="S123" s="67">
        <v>1</v>
      </c>
      <c r="T123" s="67"/>
      <c r="U123" s="83">
        <v>1</v>
      </c>
      <c r="V123" s="35" t="s">
        <v>126</v>
      </c>
      <c r="W123" s="35"/>
    </row>
    <row r="124" spans="1:23" ht="40.5" customHeight="1">
      <c r="A124" s="37">
        <v>7</v>
      </c>
      <c r="B124" s="38"/>
      <c r="C124" s="39">
        <v>92.51</v>
      </c>
      <c r="D124" s="35" t="s">
        <v>23</v>
      </c>
      <c r="E124" s="35">
        <v>1</v>
      </c>
      <c r="F124" s="35" t="s">
        <v>123</v>
      </c>
      <c r="G124" s="35"/>
      <c r="H124" s="35"/>
      <c r="I124" s="68"/>
      <c r="J124" s="68"/>
      <c r="K124" s="68"/>
      <c r="L124" s="68"/>
      <c r="M124" s="67"/>
      <c r="N124" s="67"/>
      <c r="O124" s="67"/>
      <c r="P124" s="67">
        <v>1</v>
      </c>
      <c r="Q124" s="67"/>
      <c r="R124" s="68"/>
      <c r="S124" s="67">
        <v>1</v>
      </c>
      <c r="T124" s="67"/>
      <c r="U124" s="83">
        <v>1</v>
      </c>
      <c r="V124" s="35" t="s">
        <v>126</v>
      </c>
      <c r="W124" s="35"/>
    </row>
    <row r="125" spans="1:23" ht="46.5" customHeight="1">
      <c r="A125" s="37">
        <v>8</v>
      </c>
      <c r="B125" s="38"/>
      <c r="C125" s="39">
        <v>93.76</v>
      </c>
      <c r="D125" s="35" t="s">
        <v>61</v>
      </c>
      <c r="E125" s="35"/>
      <c r="F125" s="35"/>
      <c r="G125" s="35"/>
      <c r="H125" s="35"/>
      <c r="I125" s="68"/>
      <c r="J125" s="68"/>
      <c r="K125" s="68"/>
      <c r="L125" s="68"/>
      <c r="M125" s="67">
        <v>1</v>
      </c>
      <c r="N125" s="67"/>
      <c r="O125" s="67"/>
      <c r="P125" s="68"/>
      <c r="Q125" s="68"/>
      <c r="R125" s="68"/>
      <c r="S125" s="67">
        <v>1</v>
      </c>
      <c r="T125" s="67"/>
      <c r="U125" s="83">
        <v>1</v>
      </c>
      <c r="V125" s="127" t="s">
        <v>163</v>
      </c>
      <c r="W125" s="35"/>
    </row>
    <row r="126" spans="1:23" ht="45.75" customHeight="1">
      <c r="A126" s="65">
        <v>9</v>
      </c>
      <c r="B126" s="61"/>
      <c r="C126" s="58">
        <v>93.875</v>
      </c>
      <c r="D126" s="60" t="s">
        <v>44</v>
      </c>
      <c r="E126" s="60"/>
      <c r="F126" s="60"/>
      <c r="G126" s="60"/>
      <c r="H126" s="60"/>
      <c r="I126" s="128"/>
      <c r="J126" s="128"/>
      <c r="K126" s="128"/>
      <c r="L126" s="128"/>
      <c r="M126" s="128"/>
      <c r="N126" s="128"/>
      <c r="O126" s="128"/>
      <c r="P126" s="128"/>
      <c r="Q126" s="129">
        <v>1</v>
      </c>
      <c r="R126" s="130"/>
      <c r="S126" s="130"/>
      <c r="T126" s="130"/>
      <c r="U126" s="129"/>
      <c r="V126" s="127" t="s">
        <v>163</v>
      </c>
      <c r="W126" s="60"/>
    </row>
    <row r="127" spans="1:23" ht="75.75" customHeight="1" thickBot="1">
      <c r="A127" s="37">
        <v>10</v>
      </c>
      <c r="B127" s="39">
        <v>94.8</v>
      </c>
      <c r="C127" s="39"/>
      <c r="D127" s="35" t="s">
        <v>7</v>
      </c>
      <c r="E127" s="35"/>
      <c r="F127" s="35"/>
      <c r="G127" s="35"/>
      <c r="H127" s="35"/>
      <c r="I127" s="68"/>
      <c r="J127" s="68"/>
      <c r="K127" s="68"/>
      <c r="L127" s="68"/>
      <c r="M127" s="67"/>
      <c r="N127" s="67"/>
      <c r="O127" s="67"/>
      <c r="P127" s="68"/>
      <c r="Q127" s="83">
        <v>1</v>
      </c>
      <c r="R127" s="83">
        <v>1</v>
      </c>
      <c r="S127" s="67">
        <v>1</v>
      </c>
      <c r="T127" s="67"/>
      <c r="U127" s="83"/>
      <c r="V127" s="35" t="s">
        <v>174</v>
      </c>
      <c r="W127" s="35"/>
    </row>
    <row r="128" spans="1:23" ht="18" customHeight="1" thickBot="1">
      <c r="A128" s="216" t="s">
        <v>130</v>
      </c>
      <c r="B128" s="217"/>
      <c r="C128" s="217"/>
      <c r="D128" s="218"/>
      <c r="E128" s="80">
        <f aca="true" t="shared" si="8" ref="E128:S128">SUM(E118:E127)</f>
        <v>4</v>
      </c>
      <c r="F128" s="80"/>
      <c r="G128" s="80"/>
      <c r="H128" s="80"/>
      <c r="I128" s="80">
        <v>2</v>
      </c>
      <c r="J128" s="80"/>
      <c r="K128" s="80"/>
      <c r="L128" s="80"/>
      <c r="M128" s="80">
        <f t="shared" si="8"/>
        <v>6</v>
      </c>
      <c r="N128" s="80">
        <f t="shared" si="8"/>
        <v>2</v>
      </c>
      <c r="O128" s="80"/>
      <c r="P128" s="80">
        <f t="shared" si="8"/>
        <v>4</v>
      </c>
      <c r="Q128" s="80">
        <f t="shared" si="8"/>
        <v>2</v>
      </c>
      <c r="R128" s="80">
        <f t="shared" si="8"/>
        <v>1</v>
      </c>
      <c r="S128" s="80">
        <f t="shared" si="8"/>
        <v>9</v>
      </c>
      <c r="T128" s="80"/>
      <c r="U128" s="80">
        <f>SUM(U118:U127)</f>
        <v>7</v>
      </c>
      <c r="V128" s="112"/>
      <c r="W128" s="88"/>
    </row>
    <row r="129" spans="1:23" ht="18" customHeight="1" hidden="1">
      <c r="A129" s="131"/>
      <c r="B129" s="132"/>
      <c r="C129" s="132"/>
      <c r="D129" s="133"/>
      <c r="E129" s="134"/>
      <c r="F129" s="134"/>
      <c r="G129" s="134"/>
      <c r="H129" s="135"/>
      <c r="I129" s="136"/>
      <c r="J129" s="136"/>
      <c r="K129" s="136"/>
      <c r="L129" s="136"/>
      <c r="M129" s="136"/>
      <c r="N129" s="136"/>
      <c r="O129" s="136"/>
      <c r="P129" s="134"/>
      <c r="Q129" s="134"/>
      <c r="R129" s="136"/>
      <c r="S129" s="136"/>
      <c r="T129" s="136"/>
      <c r="U129" s="136"/>
      <c r="V129" s="137"/>
      <c r="W129" s="135"/>
    </row>
    <row r="130" spans="1:23" ht="18" customHeight="1" hidden="1">
      <c r="A130" s="131"/>
      <c r="B130" s="132"/>
      <c r="C130" s="132"/>
      <c r="D130" s="133"/>
      <c r="E130" s="134"/>
      <c r="F130" s="134"/>
      <c r="G130" s="134"/>
      <c r="H130" s="135"/>
      <c r="I130" s="136"/>
      <c r="J130" s="136"/>
      <c r="K130" s="136"/>
      <c r="L130" s="136"/>
      <c r="M130" s="136"/>
      <c r="N130" s="136"/>
      <c r="O130" s="136"/>
      <c r="P130" s="134"/>
      <c r="Q130" s="134"/>
      <c r="R130" s="136"/>
      <c r="S130" s="136"/>
      <c r="T130" s="136"/>
      <c r="U130" s="136">
        <f>SUM(U124:U129)</f>
        <v>9</v>
      </c>
      <c r="V130" s="137"/>
      <c r="W130" s="135"/>
    </row>
    <row r="131" spans="1:23" ht="18" customHeight="1">
      <c r="A131" s="214" t="s">
        <v>141</v>
      </c>
      <c r="B131" s="215"/>
      <c r="C131" s="215"/>
      <c r="D131" s="215"/>
      <c r="E131" s="215"/>
      <c r="F131" s="215"/>
      <c r="G131" s="215"/>
      <c r="H131" s="215"/>
      <c r="I131" s="215"/>
      <c r="J131" s="215"/>
      <c r="K131" s="215"/>
      <c r="L131" s="215"/>
      <c r="M131" s="215"/>
      <c r="N131" s="215"/>
      <c r="O131" s="215"/>
      <c r="P131" s="215"/>
      <c r="Q131" s="215"/>
      <c r="R131" s="215"/>
      <c r="S131" s="215"/>
      <c r="T131" s="215"/>
      <c r="U131" s="215"/>
      <c r="V131" s="215"/>
      <c r="W131" s="215"/>
    </row>
    <row r="132" spans="1:23" ht="37.5" customHeight="1">
      <c r="A132" s="215"/>
      <c r="B132" s="215"/>
      <c r="C132" s="215"/>
      <c r="D132" s="215"/>
      <c r="E132" s="215"/>
      <c r="F132" s="215"/>
      <c r="G132" s="215"/>
      <c r="H132" s="215"/>
      <c r="I132" s="215"/>
      <c r="J132" s="215"/>
      <c r="K132" s="215"/>
      <c r="L132" s="215"/>
      <c r="M132" s="215"/>
      <c r="N132" s="215"/>
      <c r="O132" s="215"/>
      <c r="P132" s="215"/>
      <c r="Q132" s="215"/>
      <c r="R132" s="215"/>
      <c r="S132" s="215"/>
      <c r="T132" s="215"/>
      <c r="U132" s="215"/>
      <c r="V132" s="215"/>
      <c r="W132" s="215"/>
    </row>
    <row r="133" spans="1:23" ht="48" customHeight="1">
      <c r="A133" s="37">
        <v>1</v>
      </c>
      <c r="B133" s="38"/>
      <c r="C133" s="38">
        <v>12.465</v>
      </c>
      <c r="D133" s="35" t="s">
        <v>24</v>
      </c>
      <c r="E133" s="35">
        <v>1</v>
      </c>
      <c r="F133" s="35" t="s">
        <v>123</v>
      </c>
      <c r="G133" s="35"/>
      <c r="H133" s="35"/>
      <c r="I133" s="35"/>
      <c r="J133" s="35"/>
      <c r="K133" s="35"/>
      <c r="L133" s="35"/>
      <c r="M133" s="68" t="s">
        <v>100</v>
      </c>
      <c r="N133" s="68"/>
      <c r="O133" s="68"/>
      <c r="P133" s="83">
        <v>1</v>
      </c>
      <c r="Q133" s="68"/>
      <c r="R133" s="68"/>
      <c r="S133" s="67">
        <v>1</v>
      </c>
      <c r="T133" s="67"/>
      <c r="U133" s="83">
        <v>1</v>
      </c>
      <c r="V133" s="35" t="s">
        <v>126</v>
      </c>
      <c r="W133" s="35"/>
    </row>
    <row r="134" spans="1:23" ht="57.75" customHeight="1">
      <c r="A134" s="37">
        <v>2</v>
      </c>
      <c r="B134" s="39">
        <v>22.05</v>
      </c>
      <c r="C134" s="38"/>
      <c r="D134" s="35" t="s">
        <v>88</v>
      </c>
      <c r="E134" s="35"/>
      <c r="F134" s="35"/>
      <c r="G134" s="35"/>
      <c r="H134" s="35"/>
      <c r="I134" s="35"/>
      <c r="J134" s="35"/>
      <c r="K134" s="35"/>
      <c r="L134" s="35"/>
      <c r="M134" s="83">
        <v>1</v>
      </c>
      <c r="N134" s="68"/>
      <c r="O134" s="68"/>
      <c r="P134" s="83">
        <v>1</v>
      </c>
      <c r="Q134" s="68"/>
      <c r="R134" s="68"/>
      <c r="S134" s="67">
        <v>1</v>
      </c>
      <c r="T134" s="67"/>
      <c r="U134" s="68"/>
      <c r="V134" s="35" t="s">
        <v>157</v>
      </c>
      <c r="W134" s="35" t="s">
        <v>106</v>
      </c>
    </row>
    <row r="135" spans="1:23" ht="57.75" customHeight="1">
      <c r="A135" s="37">
        <v>3</v>
      </c>
      <c r="B135" s="39">
        <v>48.5</v>
      </c>
      <c r="C135" s="38"/>
      <c r="D135" s="35" t="s">
        <v>166</v>
      </c>
      <c r="E135" s="35"/>
      <c r="F135" s="35"/>
      <c r="G135" s="35"/>
      <c r="H135" s="35"/>
      <c r="I135" s="35"/>
      <c r="J135" s="35"/>
      <c r="K135" s="35"/>
      <c r="L135" s="35"/>
      <c r="M135" s="83">
        <v>1</v>
      </c>
      <c r="N135" s="68"/>
      <c r="O135" s="68"/>
      <c r="P135" s="83">
        <v>1</v>
      </c>
      <c r="Q135" s="68"/>
      <c r="R135" s="68"/>
      <c r="S135" s="67">
        <v>1</v>
      </c>
      <c r="T135" s="67"/>
      <c r="U135" s="68"/>
      <c r="V135" s="35" t="s">
        <v>167</v>
      </c>
      <c r="W135" s="35"/>
    </row>
    <row r="136" spans="1:23" ht="59.25" customHeight="1" thickBot="1">
      <c r="A136" s="37">
        <v>4</v>
      </c>
      <c r="B136" s="39">
        <v>48.722</v>
      </c>
      <c r="C136" s="38"/>
      <c r="D136" s="35" t="s">
        <v>64</v>
      </c>
      <c r="E136" s="35">
        <v>1</v>
      </c>
      <c r="F136" s="35" t="s">
        <v>123</v>
      </c>
      <c r="G136" s="35" t="s">
        <v>123</v>
      </c>
      <c r="H136" s="35"/>
      <c r="I136" s="35"/>
      <c r="J136" s="35"/>
      <c r="K136" s="35"/>
      <c r="L136" s="35"/>
      <c r="M136" s="67">
        <v>1</v>
      </c>
      <c r="N136" s="67">
        <v>1</v>
      </c>
      <c r="O136" s="67"/>
      <c r="P136" s="67">
        <v>1</v>
      </c>
      <c r="Q136" s="67"/>
      <c r="R136" s="68"/>
      <c r="S136" s="67">
        <v>1</v>
      </c>
      <c r="T136" s="67"/>
      <c r="U136" s="83">
        <v>1</v>
      </c>
      <c r="V136" s="35" t="s">
        <v>126</v>
      </c>
      <c r="W136" s="35"/>
    </row>
    <row r="137" spans="1:23" ht="24.75" customHeight="1" thickBot="1">
      <c r="A137" s="216" t="s">
        <v>130</v>
      </c>
      <c r="B137" s="217"/>
      <c r="C137" s="217"/>
      <c r="D137" s="218"/>
      <c r="E137" s="80">
        <f>SUM(E133:E136)</f>
        <v>2</v>
      </c>
      <c r="F137" s="80"/>
      <c r="G137" s="80"/>
      <c r="H137" s="80"/>
      <c r="I137" s="80"/>
      <c r="J137" s="80"/>
      <c r="K137" s="80"/>
      <c r="L137" s="80"/>
      <c r="M137" s="80">
        <v>4</v>
      </c>
      <c r="N137" s="80">
        <f aca="true" t="shared" si="9" ref="N137:U137">SUM(N133:N136)</f>
        <v>1</v>
      </c>
      <c r="O137" s="80"/>
      <c r="P137" s="80">
        <f t="shared" si="9"/>
        <v>4</v>
      </c>
      <c r="Q137" s="80"/>
      <c r="R137" s="80"/>
      <c r="S137" s="80">
        <f t="shared" si="9"/>
        <v>4</v>
      </c>
      <c r="T137" s="80"/>
      <c r="U137" s="80">
        <f t="shared" si="9"/>
        <v>2</v>
      </c>
      <c r="V137" s="63"/>
      <c r="W137" s="103"/>
    </row>
    <row r="138" spans="1:23" ht="44.25" customHeight="1">
      <c r="A138" s="185" t="s">
        <v>142</v>
      </c>
      <c r="B138" s="185"/>
      <c r="C138" s="185"/>
      <c r="D138" s="185"/>
      <c r="E138" s="185"/>
      <c r="F138" s="185"/>
      <c r="G138" s="185"/>
      <c r="H138" s="185"/>
      <c r="I138" s="185"/>
      <c r="J138" s="185"/>
      <c r="K138" s="185"/>
      <c r="L138" s="185"/>
      <c r="M138" s="185"/>
      <c r="N138" s="185"/>
      <c r="O138" s="185"/>
      <c r="P138" s="185"/>
      <c r="Q138" s="185"/>
      <c r="R138" s="185"/>
      <c r="S138" s="185"/>
      <c r="T138" s="185"/>
      <c r="U138" s="185"/>
      <c r="V138" s="185"/>
      <c r="W138" s="185"/>
    </row>
    <row r="139" spans="1:23" ht="53.25" customHeight="1" thickBot="1">
      <c r="A139" s="37">
        <v>1</v>
      </c>
      <c r="B139" s="38"/>
      <c r="C139" s="39">
        <v>84.76</v>
      </c>
      <c r="D139" s="35" t="s">
        <v>25</v>
      </c>
      <c r="E139" s="35">
        <v>1</v>
      </c>
      <c r="F139" s="35" t="s">
        <v>123</v>
      </c>
      <c r="G139" s="35"/>
      <c r="H139" s="35"/>
      <c r="I139" s="35"/>
      <c r="J139" s="35"/>
      <c r="K139" s="35"/>
      <c r="L139" s="35"/>
      <c r="M139" s="106"/>
      <c r="N139" s="106"/>
      <c r="O139" s="106"/>
      <c r="P139" s="67">
        <v>1</v>
      </c>
      <c r="Q139" s="106"/>
      <c r="R139" s="67"/>
      <c r="S139" s="67">
        <v>1</v>
      </c>
      <c r="T139" s="67"/>
      <c r="U139" s="83">
        <v>1</v>
      </c>
      <c r="V139" s="35" t="s">
        <v>126</v>
      </c>
      <c r="W139" s="35"/>
    </row>
    <row r="140" spans="1:23" ht="32.25" customHeight="1" thickBot="1">
      <c r="A140" s="169" t="s">
        <v>130</v>
      </c>
      <c r="B140" s="170"/>
      <c r="C140" s="170"/>
      <c r="D140" s="192"/>
      <c r="E140" s="54">
        <f>SUM(E139:E139)</f>
        <v>1</v>
      </c>
      <c r="F140" s="54"/>
      <c r="G140" s="54"/>
      <c r="H140" s="54"/>
      <c r="I140" s="54"/>
      <c r="J140" s="54"/>
      <c r="K140" s="54"/>
      <c r="L140" s="54"/>
      <c r="M140" s="54"/>
      <c r="N140" s="54"/>
      <c r="O140" s="54"/>
      <c r="P140" s="54">
        <f>SUM(P139:P139)</f>
        <v>1</v>
      </c>
      <c r="Q140" s="54"/>
      <c r="R140" s="54"/>
      <c r="S140" s="54">
        <f>SUM(S139:S139)</f>
        <v>1</v>
      </c>
      <c r="T140" s="54"/>
      <c r="U140" s="54">
        <f>SUM(U139:U139)</f>
        <v>1</v>
      </c>
      <c r="V140" s="63"/>
      <c r="W140" s="49"/>
    </row>
    <row r="141" spans="1:23" ht="29.25" customHeight="1">
      <c r="A141" s="219" t="s">
        <v>152</v>
      </c>
      <c r="B141" s="220"/>
      <c r="C141" s="220"/>
      <c r="D141" s="220"/>
      <c r="E141" s="220"/>
      <c r="F141" s="220"/>
      <c r="G141" s="220"/>
      <c r="H141" s="220"/>
      <c r="I141" s="220"/>
      <c r="J141" s="220"/>
      <c r="K141" s="220"/>
      <c r="L141" s="220"/>
      <c r="M141" s="220"/>
      <c r="N141" s="220"/>
      <c r="O141" s="220"/>
      <c r="P141" s="220"/>
      <c r="Q141" s="220"/>
      <c r="R141" s="220"/>
      <c r="S141" s="220"/>
      <c r="T141" s="220"/>
      <c r="U141" s="220"/>
      <c r="V141" s="220"/>
      <c r="W141" s="198"/>
    </row>
    <row r="142" spans="1:23" ht="44.25" customHeight="1" thickBot="1">
      <c r="A142" s="163">
        <v>1</v>
      </c>
      <c r="B142" s="163">
        <v>1.1</v>
      </c>
      <c r="C142" s="163"/>
      <c r="D142" s="164" t="s">
        <v>153</v>
      </c>
      <c r="E142" s="165">
        <v>1</v>
      </c>
      <c r="F142" s="166" t="s">
        <v>123</v>
      </c>
      <c r="G142" s="167" t="s">
        <v>123</v>
      </c>
      <c r="H142" s="165"/>
      <c r="I142" s="165"/>
      <c r="J142" s="165"/>
      <c r="K142" s="165"/>
      <c r="L142" s="165"/>
      <c r="M142" s="165">
        <v>1</v>
      </c>
      <c r="N142" s="165">
        <v>1</v>
      </c>
      <c r="O142" s="165"/>
      <c r="P142" s="165">
        <v>1</v>
      </c>
      <c r="Q142" s="165"/>
      <c r="R142" s="165"/>
      <c r="S142" s="165">
        <v>1</v>
      </c>
      <c r="T142" s="165"/>
      <c r="U142" s="165">
        <v>1</v>
      </c>
      <c r="V142" s="35" t="s">
        <v>126</v>
      </c>
      <c r="W142" s="160"/>
    </row>
    <row r="143" spans="1:23" ht="20.25" customHeight="1" thickBot="1">
      <c r="A143" s="169" t="s">
        <v>130</v>
      </c>
      <c r="B143" s="208"/>
      <c r="C143" s="208"/>
      <c r="D143" s="209"/>
      <c r="E143" s="161">
        <v>1</v>
      </c>
      <c r="F143" s="161"/>
      <c r="G143" s="161"/>
      <c r="H143" s="161"/>
      <c r="I143" s="161"/>
      <c r="J143" s="161"/>
      <c r="K143" s="161"/>
      <c r="L143" s="161"/>
      <c r="M143" s="161">
        <v>1</v>
      </c>
      <c r="N143" s="161">
        <v>1</v>
      </c>
      <c r="O143" s="161"/>
      <c r="P143" s="161">
        <v>1</v>
      </c>
      <c r="Q143" s="161"/>
      <c r="R143" s="161"/>
      <c r="S143" s="161">
        <v>1</v>
      </c>
      <c r="T143" s="161"/>
      <c r="U143" s="161">
        <v>1</v>
      </c>
      <c r="V143" s="162"/>
      <c r="W143" s="159"/>
    </row>
    <row r="144" spans="1:23" ht="24" customHeight="1" thickBot="1">
      <c r="A144" s="207" t="s">
        <v>2</v>
      </c>
      <c r="B144" s="208"/>
      <c r="C144" s="208"/>
      <c r="D144" s="209"/>
      <c r="E144" s="31">
        <v>46</v>
      </c>
      <c r="F144" s="31"/>
      <c r="G144" s="31"/>
      <c r="H144" s="31"/>
      <c r="I144" s="31">
        <v>11</v>
      </c>
      <c r="J144" s="31"/>
      <c r="K144" s="31"/>
      <c r="L144" s="31"/>
      <c r="M144" s="31">
        <v>54</v>
      </c>
      <c r="N144" s="31">
        <v>32</v>
      </c>
      <c r="O144" s="31">
        <f>O16+O32</f>
        <v>3</v>
      </c>
      <c r="P144" s="31">
        <v>50</v>
      </c>
      <c r="Q144" s="31">
        <v>5</v>
      </c>
      <c r="R144" s="31">
        <f>R22+R32+R35+R44+R61+R84+R108+R116+R128</f>
        <v>9</v>
      </c>
      <c r="S144" s="31">
        <v>81</v>
      </c>
      <c r="T144" s="31"/>
      <c r="U144" s="31">
        <v>63</v>
      </c>
      <c r="V144" s="31"/>
      <c r="W144" s="32"/>
    </row>
    <row r="145" spans="1:23" ht="16.5" customHeight="1">
      <c r="A145" s="240"/>
      <c r="B145" s="240"/>
      <c r="C145" s="240"/>
      <c r="D145" s="240"/>
      <c r="E145" s="240"/>
      <c r="F145" s="240"/>
      <c r="G145" s="240"/>
      <c r="H145" s="240"/>
      <c r="I145" s="240"/>
      <c r="J145" s="240"/>
      <c r="K145" s="240"/>
      <c r="L145" s="240"/>
      <c r="M145" s="240"/>
      <c r="N145" s="240"/>
      <c r="O145" s="240"/>
      <c r="P145" s="240"/>
      <c r="Q145" s="240"/>
      <c r="R145" s="240"/>
      <c r="S145" s="240"/>
      <c r="T145" s="240"/>
      <c r="U145" s="240"/>
      <c r="V145" s="240"/>
      <c r="W145" s="240"/>
    </row>
    <row r="146" spans="1:23" ht="16.5" customHeight="1">
      <c r="A146" s="240"/>
      <c r="B146" s="240"/>
      <c r="C146" s="240"/>
      <c r="D146" s="240"/>
      <c r="E146" s="240"/>
      <c r="F146" s="240"/>
      <c r="G146" s="240"/>
      <c r="H146" s="240"/>
      <c r="I146" s="240"/>
      <c r="J146" s="240"/>
      <c r="K146" s="240"/>
      <c r="L146" s="240"/>
      <c r="M146" s="240"/>
      <c r="N146" s="240"/>
      <c r="O146" s="240"/>
      <c r="P146" s="240"/>
      <c r="Q146" s="240"/>
      <c r="R146" s="240"/>
      <c r="S146" s="240"/>
      <c r="T146" s="240"/>
      <c r="U146" s="240"/>
      <c r="V146" s="240"/>
      <c r="W146" s="240"/>
    </row>
    <row r="147" spans="1:23" ht="16.5" customHeight="1">
      <c r="A147" s="33"/>
      <c r="B147" s="234"/>
      <c r="C147" s="234"/>
      <c r="D147" s="234"/>
      <c r="E147" s="234"/>
      <c r="F147" s="234"/>
      <c r="G147" s="234"/>
      <c r="H147" s="234"/>
      <c r="I147" s="234"/>
      <c r="J147" s="234"/>
      <c r="K147" s="234"/>
      <c r="L147" s="234"/>
      <c r="M147" s="234"/>
      <c r="N147" s="234"/>
      <c r="O147" s="234"/>
      <c r="P147" s="234"/>
      <c r="Q147" s="234"/>
      <c r="R147" s="234"/>
      <c r="S147" s="234"/>
      <c r="T147" s="234"/>
      <c r="U147" s="234"/>
      <c r="V147" s="234"/>
      <c r="W147" s="234"/>
    </row>
    <row r="148" spans="1:23" ht="16.5" customHeight="1">
      <c r="A148" s="210" t="s">
        <v>168</v>
      </c>
      <c r="B148" s="210"/>
      <c r="C148" s="210"/>
      <c r="D148" s="210"/>
      <c r="E148" s="210"/>
      <c r="F148" s="210"/>
      <c r="G148" s="210"/>
      <c r="H148" s="210"/>
      <c r="I148" s="210"/>
      <c r="J148" s="210"/>
      <c r="K148" s="210"/>
      <c r="L148" s="210"/>
      <c r="M148" s="210"/>
      <c r="N148" s="210"/>
      <c r="O148" s="210"/>
      <c r="P148" s="210"/>
      <c r="Q148" s="210"/>
      <c r="R148" s="210"/>
      <c r="S148" s="210"/>
      <c r="T148" s="210"/>
      <c r="U148" s="210"/>
      <c r="V148" s="210"/>
      <c r="W148" s="210"/>
    </row>
    <row r="149" spans="1:23" ht="15.75" customHeight="1">
      <c r="A149" s="210"/>
      <c r="B149" s="210"/>
      <c r="C149" s="210"/>
      <c r="D149" s="210"/>
      <c r="E149" s="210"/>
      <c r="F149" s="210"/>
      <c r="G149" s="210"/>
      <c r="H149" s="210"/>
      <c r="I149" s="210"/>
      <c r="J149" s="210"/>
      <c r="K149" s="210"/>
      <c r="L149" s="210"/>
      <c r="M149" s="210"/>
      <c r="N149" s="210"/>
      <c r="O149" s="210"/>
      <c r="P149" s="210"/>
      <c r="Q149" s="210"/>
      <c r="R149" s="210"/>
      <c r="S149" s="210"/>
      <c r="T149" s="210"/>
      <c r="U149" s="210"/>
      <c r="V149" s="210"/>
      <c r="W149" s="210"/>
    </row>
    <row r="150" spans="1:23" ht="15.75" customHeight="1">
      <c r="A150" s="211"/>
      <c r="B150" s="211"/>
      <c r="C150" s="211"/>
      <c r="D150" s="211"/>
      <c r="E150" s="211"/>
      <c r="F150" s="211"/>
      <c r="G150" s="211"/>
      <c r="H150" s="211"/>
      <c r="I150" s="211"/>
      <c r="J150" s="211"/>
      <c r="K150" s="211"/>
      <c r="L150" s="211"/>
      <c r="M150" s="211"/>
      <c r="N150" s="211"/>
      <c r="O150" s="211"/>
      <c r="P150" s="211"/>
      <c r="Q150" s="211"/>
      <c r="R150" s="211"/>
      <c r="S150" s="211"/>
      <c r="T150" s="211"/>
      <c r="U150" s="211"/>
      <c r="V150" s="211"/>
      <c r="W150" s="211"/>
    </row>
    <row r="151" spans="1:23" ht="17.25" customHeight="1">
      <c r="A151" s="24"/>
      <c r="B151" s="213"/>
      <c r="C151" s="213"/>
      <c r="D151" s="213"/>
      <c r="E151" s="213"/>
      <c r="F151" s="213"/>
      <c r="G151" s="213"/>
      <c r="H151" s="213"/>
      <c r="I151" s="213"/>
      <c r="J151" s="213"/>
      <c r="K151" s="213"/>
      <c r="L151" s="213"/>
      <c r="M151" s="213"/>
      <c r="N151" s="213"/>
      <c r="O151" s="213"/>
      <c r="P151" s="213"/>
      <c r="Q151" s="213"/>
      <c r="R151" s="213"/>
      <c r="S151" s="213"/>
      <c r="T151" s="213"/>
      <c r="U151" s="213"/>
      <c r="V151" s="213"/>
      <c r="W151" s="213"/>
    </row>
    <row r="152" spans="1:23" ht="14.25" customHeight="1">
      <c r="A152" s="211"/>
      <c r="B152" s="211"/>
      <c r="C152" s="211"/>
      <c r="D152" s="211"/>
      <c r="E152" s="211"/>
      <c r="F152" s="211"/>
      <c r="G152" s="211"/>
      <c r="H152" s="211"/>
      <c r="I152" s="211"/>
      <c r="J152" s="211"/>
      <c r="K152" s="211"/>
      <c r="L152" s="211"/>
      <c r="M152" s="211"/>
      <c r="N152" s="211"/>
      <c r="O152" s="211"/>
      <c r="P152" s="211"/>
      <c r="Q152" s="211"/>
      <c r="R152" s="211"/>
      <c r="S152" s="211"/>
      <c r="T152" s="211"/>
      <c r="U152" s="211"/>
      <c r="V152" s="211"/>
      <c r="W152" s="211"/>
    </row>
    <row r="153" spans="1:23" ht="16.5" customHeight="1">
      <c r="A153" s="211"/>
      <c r="B153" s="211"/>
      <c r="C153" s="211"/>
      <c r="D153" s="211"/>
      <c r="E153" s="211"/>
      <c r="F153" s="211"/>
      <c r="G153" s="211"/>
      <c r="H153" s="211"/>
      <c r="I153" s="211"/>
      <c r="J153" s="211"/>
      <c r="K153" s="211"/>
      <c r="L153" s="211"/>
      <c r="M153" s="211"/>
      <c r="N153" s="211"/>
      <c r="O153" s="211"/>
      <c r="P153" s="211"/>
      <c r="Q153" s="211"/>
      <c r="R153" s="211"/>
      <c r="S153" s="211"/>
      <c r="T153" s="211"/>
      <c r="U153" s="211"/>
      <c r="V153" s="211"/>
      <c r="W153" s="211"/>
    </row>
    <row r="154" spans="1:23" ht="16.5" customHeight="1">
      <c r="A154" s="211"/>
      <c r="B154" s="211"/>
      <c r="C154" s="211"/>
      <c r="D154" s="211"/>
      <c r="E154" s="211"/>
      <c r="F154" s="211"/>
      <c r="G154" s="211"/>
      <c r="H154" s="211"/>
      <c r="I154" s="211"/>
      <c r="J154" s="211"/>
      <c r="K154" s="211"/>
      <c r="L154" s="211"/>
      <c r="M154" s="211"/>
      <c r="N154" s="211"/>
      <c r="O154" s="211"/>
      <c r="P154" s="211"/>
      <c r="Q154" s="211"/>
      <c r="R154" s="211"/>
      <c r="S154" s="211"/>
      <c r="T154" s="211"/>
      <c r="U154" s="211"/>
      <c r="V154" s="211"/>
      <c r="W154" s="211"/>
    </row>
    <row r="155" spans="1:23" ht="16.5" customHeight="1">
      <c r="A155" s="145"/>
      <c r="B155" s="145"/>
      <c r="C155" s="145"/>
      <c r="D155" s="145"/>
      <c r="E155" s="145"/>
      <c r="F155" s="145"/>
      <c r="G155" s="145"/>
      <c r="H155" s="145"/>
      <c r="I155" s="145"/>
      <c r="J155" s="145"/>
      <c r="K155" s="145"/>
      <c r="L155" s="145"/>
      <c r="M155" s="145"/>
      <c r="N155" s="145"/>
      <c r="O155" s="145"/>
      <c r="P155" s="145"/>
      <c r="Q155" s="145"/>
      <c r="R155" s="145"/>
      <c r="S155" s="145"/>
      <c r="T155" s="145"/>
      <c r="U155" s="145"/>
      <c r="V155" s="145"/>
      <c r="W155" s="145"/>
    </row>
    <row r="156" spans="1:23" ht="16.5" customHeight="1">
      <c r="A156" s="211"/>
      <c r="B156" s="211"/>
      <c r="C156" s="211"/>
      <c r="D156" s="211"/>
      <c r="E156" s="211"/>
      <c r="F156" s="211"/>
      <c r="G156" s="211"/>
      <c r="H156" s="211"/>
      <c r="I156" s="211"/>
      <c r="J156" s="211"/>
      <c r="K156" s="211"/>
      <c r="L156" s="211"/>
      <c r="M156" s="211"/>
      <c r="N156" s="211"/>
      <c r="O156" s="211"/>
      <c r="P156" s="211"/>
      <c r="Q156" s="211"/>
      <c r="R156" s="211"/>
      <c r="S156" s="211"/>
      <c r="T156" s="211"/>
      <c r="U156" s="211"/>
      <c r="V156" s="211"/>
      <c r="W156" s="211"/>
    </row>
    <row r="157" spans="1:23" ht="15.75" customHeight="1">
      <c r="A157" s="211"/>
      <c r="B157" s="211"/>
      <c r="C157" s="211"/>
      <c r="D157" s="211"/>
      <c r="E157" s="211"/>
      <c r="F157" s="211"/>
      <c r="G157" s="211"/>
      <c r="H157" s="211"/>
      <c r="I157" s="211"/>
      <c r="J157" s="211"/>
      <c r="K157" s="211"/>
      <c r="L157" s="211"/>
      <c r="M157" s="211"/>
      <c r="N157" s="211"/>
      <c r="O157" s="211"/>
      <c r="P157" s="211"/>
      <c r="Q157" s="211"/>
      <c r="R157" s="211"/>
      <c r="S157" s="211"/>
      <c r="T157" s="211"/>
      <c r="U157" s="211"/>
      <c r="V157" s="211"/>
      <c r="W157" s="211"/>
    </row>
    <row r="158" spans="2:23" ht="15.75" customHeight="1">
      <c r="B158" s="239"/>
      <c r="C158" s="239"/>
      <c r="D158" s="239"/>
      <c r="E158" s="239"/>
      <c r="F158" s="239"/>
      <c r="G158" s="239"/>
      <c r="H158" s="239"/>
      <c r="I158" s="239"/>
      <c r="J158" s="239"/>
      <c r="K158" s="239"/>
      <c r="L158" s="239"/>
      <c r="M158" s="239"/>
      <c r="N158" s="239"/>
      <c r="O158" s="239"/>
      <c r="P158" s="239"/>
      <c r="Q158" s="239"/>
      <c r="R158" s="239"/>
      <c r="S158" s="239"/>
      <c r="T158" s="239"/>
      <c r="U158" s="239"/>
      <c r="V158" s="239"/>
      <c r="W158" s="239"/>
    </row>
    <row r="159" spans="1:23" ht="15.75" customHeight="1">
      <c r="A159" s="211"/>
      <c r="B159" s="211"/>
      <c r="C159" s="211"/>
      <c r="D159" s="211"/>
      <c r="E159" s="211"/>
      <c r="F159" s="211"/>
      <c r="G159" s="211"/>
      <c r="H159" s="211"/>
      <c r="I159" s="211"/>
      <c r="J159" s="211"/>
      <c r="K159" s="211"/>
      <c r="L159" s="211"/>
      <c r="M159" s="211"/>
      <c r="N159" s="211"/>
      <c r="O159" s="211"/>
      <c r="P159" s="211"/>
      <c r="Q159" s="211"/>
      <c r="R159" s="211"/>
      <c r="S159" s="211"/>
      <c r="T159" s="211"/>
      <c r="U159" s="211"/>
      <c r="V159" s="211"/>
      <c r="W159" s="211"/>
    </row>
    <row r="160" spans="1:23" ht="15.75" customHeight="1">
      <c r="A160" s="211"/>
      <c r="B160" s="211"/>
      <c r="C160" s="211"/>
      <c r="D160" s="211"/>
      <c r="E160" s="211"/>
      <c r="F160" s="211"/>
      <c r="G160" s="211"/>
      <c r="H160" s="211"/>
      <c r="I160" s="211"/>
      <c r="J160" s="211"/>
      <c r="K160" s="211"/>
      <c r="L160" s="211"/>
      <c r="M160" s="211"/>
      <c r="N160" s="211"/>
      <c r="O160" s="211"/>
      <c r="P160" s="211"/>
      <c r="Q160" s="211"/>
      <c r="R160" s="211"/>
      <c r="S160" s="211"/>
      <c r="T160" s="211"/>
      <c r="U160" s="211"/>
      <c r="V160" s="211"/>
      <c r="W160" s="211"/>
    </row>
    <row r="161" spans="2:23" ht="21.75" customHeight="1">
      <c r="B161" s="212"/>
      <c r="C161" s="212"/>
      <c r="D161" s="212"/>
      <c r="E161" s="212"/>
      <c r="F161" s="212"/>
      <c r="G161" s="212"/>
      <c r="H161" s="212"/>
      <c r="I161" s="212"/>
      <c r="J161" s="212"/>
      <c r="K161" s="212"/>
      <c r="L161" s="212"/>
      <c r="M161" s="212"/>
      <c r="N161" s="212"/>
      <c r="O161" s="212"/>
      <c r="P161" s="212"/>
      <c r="Q161" s="212"/>
      <c r="R161" s="212"/>
      <c r="S161" s="212"/>
      <c r="T161" s="212"/>
      <c r="U161" s="212"/>
      <c r="V161" s="212"/>
      <c r="W161" s="212"/>
    </row>
    <row r="162" spans="2:23" ht="18" customHeight="1">
      <c r="B162" s="212"/>
      <c r="C162" s="212"/>
      <c r="D162" s="212"/>
      <c r="E162" s="212"/>
      <c r="F162" s="212"/>
      <c r="G162" s="212"/>
      <c r="H162" s="212"/>
      <c r="I162" s="212"/>
      <c r="J162" s="212"/>
      <c r="K162" s="212"/>
      <c r="L162" s="212"/>
      <c r="M162" s="212"/>
      <c r="N162" s="212"/>
      <c r="O162" s="212"/>
      <c r="P162" s="212"/>
      <c r="Q162" s="212"/>
      <c r="R162" s="212"/>
      <c r="S162" s="212"/>
      <c r="T162" s="212"/>
      <c r="U162" s="212"/>
      <c r="V162" s="212"/>
      <c r="W162" s="212"/>
    </row>
    <row r="163" spans="2:23" ht="17.25" customHeight="1">
      <c r="B163" s="205"/>
      <c r="C163" s="205"/>
      <c r="D163" s="205"/>
      <c r="E163" s="205"/>
      <c r="F163" s="205"/>
      <c r="G163" s="205"/>
      <c r="H163" s="205"/>
      <c r="I163" s="205"/>
      <c r="J163" s="205"/>
      <c r="K163" s="205"/>
      <c r="L163" s="205"/>
      <c r="M163" s="205"/>
      <c r="N163" s="205"/>
      <c r="O163" s="205"/>
      <c r="P163" s="205"/>
      <c r="Q163" s="205"/>
      <c r="R163" s="205"/>
      <c r="S163" s="205"/>
      <c r="T163" s="205"/>
      <c r="U163" s="205"/>
      <c r="V163" s="205"/>
      <c r="W163" s="205"/>
    </row>
    <row r="164" spans="2:23" ht="20.25" customHeight="1">
      <c r="B164" s="205"/>
      <c r="C164" s="205"/>
      <c r="D164" s="205"/>
      <c r="E164" s="205"/>
      <c r="F164" s="205"/>
      <c r="G164" s="205"/>
      <c r="H164" s="205"/>
      <c r="I164" s="205"/>
      <c r="J164" s="205"/>
      <c r="K164" s="205"/>
      <c r="L164" s="205"/>
      <c r="M164" s="205"/>
      <c r="N164" s="205"/>
      <c r="O164" s="205"/>
      <c r="P164" s="205"/>
      <c r="Q164" s="205"/>
      <c r="R164" s="205"/>
      <c r="S164" s="205"/>
      <c r="T164" s="205"/>
      <c r="U164" s="205"/>
      <c r="V164" s="205"/>
      <c r="W164" s="205"/>
    </row>
    <row r="165" spans="2:23" ht="20.25" customHeight="1">
      <c r="B165" s="16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</row>
    <row r="166" spans="2:23" ht="20.25" customHeight="1">
      <c r="B166" s="204"/>
      <c r="C166" s="204"/>
      <c r="D166" s="204"/>
      <c r="E166" s="204"/>
      <c r="F166" s="204"/>
      <c r="G166" s="204"/>
      <c r="H166" s="204"/>
      <c r="I166" s="204"/>
      <c r="J166" s="204"/>
      <c r="K166" s="204"/>
      <c r="L166" s="204"/>
      <c r="M166" s="204"/>
      <c r="N166" s="204"/>
      <c r="O166" s="204"/>
      <c r="P166" s="204"/>
      <c r="Q166" s="204"/>
      <c r="R166" s="204"/>
      <c r="S166" s="204"/>
      <c r="T166" s="204"/>
      <c r="U166" s="204"/>
      <c r="V166" s="15"/>
      <c r="W166" s="16"/>
    </row>
    <row r="167" spans="2:23" ht="22.5" customHeight="1">
      <c r="B167" s="205"/>
      <c r="C167" s="205"/>
      <c r="D167" s="205"/>
      <c r="E167" s="205"/>
      <c r="F167" s="205"/>
      <c r="G167" s="205"/>
      <c r="H167" s="205"/>
      <c r="I167" s="205"/>
      <c r="J167" s="205"/>
      <c r="K167" s="205"/>
      <c r="L167" s="205"/>
      <c r="M167" s="205"/>
      <c r="N167" s="205"/>
      <c r="O167" s="205"/>
      <c r="P167" s="205"/>
      <c r="Q167" s="205"/>
      <c r="R167" s="205"/>
      <c r="S167" s="205"/>
      <c r="T167" s="205"/>
      <c r="U167" s="205"/>
      <c r="V167" s="16"/>
      <c r="W167" s="9"/>
    </row>
    <row r="168" spans="2:23" ht="22.5" customHeight="1">
      <c r="B168" s="205"/>
      <c r="C168" s="205"/>
      <c r="D168" s="205"/>
      <c r="E168" s="205"/>
      <c r="F168" s="205"/>
      <c r="G168" s="205"/>
      <c r="H168" s="205"/>
      <c r="I168" s="205"/>
      <c r="J168" s="205"/>
      <c r="K168" s="205"/>
      <c r="L168" s="205"/>
      <c r="M168" s="205"/>
      <c r="N168" s="205"/>
      <c r="O168" s="205"/>
      <c r="P168" s="205"/>
      <c r="Q168" s="205"/>
      <c r="R168" s="205"/>
      <c r="S168" s="205"/>
      <c r="T168" s="205"/>
      <c r="U168" s="205"/>
      <c r="V168" s="16"/>
      <c r="W168" s="9"/>
    </row>
    <row r="169" spans="2:23" ht="22.5" customHeight="1">
      <c r="B169" s="16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9"/>
    </row>
    <row r="170" spans="2:23" ht="18" customHeight="1">
      <c r="B170" s="204"/>
      <c r="C170" s="204"/>
      <c r="D170" s="204"/>
      <c r="E170" s="204"/>
      <c r="F170" s="204"/>
      <c r="G170" s="204"/>
      <c r="H170" s="204"/>
      <c r="I170" s="204"/>
      <c r="J170" s="204"/>
      <c r="K170" s="204"/>
      <c r="L170" s="204"/>
      <c r="M170" s="204"/>
      <c r="N170" s="204"/>
      <c r="O170" s="204"/>
      <c r="P170" s="204"/>
      <c r="Q170" s="204"/>
      <c r="R170" s="204"/>
      <c r="S170" s="204"/>
      <c r="T170" s="204"/>
      <c r="U170" s="204"/>
      <c r="V170" s="204"/>
      <c r="W170" s="204"/>
    </row>
    <row r="171" spans="2:23" ht="18" customHeight="1">
      <c r="B171" s="8"/>
      <c r="C171" s="8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7"/>
      <c r="T171" s="7"/>
      <c r="U171" s="7"/>
      <c r="V171" s="10"/>
      <c r="W171" s="9"/>
    </row>
    <row r="172" spans="2:23" ht="18" customHeight="1">
      <c r="B172" s="204"/>
      <c r="C172" s="204"/>
      <c r="D172" s="204"/>
      <c r="E172" s="204"/>
      <c r="F172" s="204"/>
      <c r="G172" s="204"/>
      <c r="H172" s="204"/>
      <c r="I172" s="204"/>
      <c r="J172" s="204"/>
      <c r="K172" s="204"/>
      <c r="L172" s="204"/>
      <c r="M172" s="204"/>
      <c r="N172" s="204"/>
      <c r="O172" s="204"/>
      <c r="P172" s="204"/>
      <c r="Q172" s="204"/>
      <c r="R172" s="204"/>
      <c r="S172" s="204"/>
      <c r="T172" s="204"/>
      <c r="U172" s="204"/>
      <c r="V172" s="15"/>
      <c r="W172" s="9"/>
    </row>
    <row r="173" spans="2:23" ht="18" customHeight="1">
      <c r="B173" s="11"/>
      <c r="C173" s="11"/>
      <c r="D173" s="13"/>
      <c r="E173" s="13"/>
      <c r="F173" s="13"/>
      <c r="G173" s="13"/>
      <c r="H173" s="13"/>
      <c r="I173" s="13"/>
      <c r="J173" s="13"/>
      <c r="K173" s="13"/>
      <c r="L173" s="13"/>
      <c r="M173" s="14"/>
      <c r="N173" s="14"/>
      <c r="O173" s="14"/>
      <c r="P173" s="14"/>
      <c r="Q173" s="14"/>
      <c r="R173" s="14"/>
      <c r="S173" s="14"/>
      <c r="T173" s="14"/>
      <c r="U173" s="14"/>
      <c r="V173" s="12"/>
      <c r="W173" s="9"/>
    </row>
    <row r="174" spans="2:23" ht="13.5" customHeight="1">
      <c r="B174" s="13"/>
      <c r="C174" s="13"/>
      <c r="D174" s="11"/>
      <c r="E174" s="11"/>
      <c r="F174" s="11"/>
      <c r="G174" s="11"/>
      <c r="H174" s="11"/>
      <c r="I174" s="11"/>
      <c r="J174" s="11"/>
      <c r="K174" s="11"/>
      <c r="L174" s="11"/>
      <c r="M174" s="13"/>
      <c r="N174" s="13"/>
      <c r="O174" s="13"/>
      <c r="P174" s="13"/>
      <c r="Q174" s="13"/>
      <c r="R174" s="13"/>
      <c r="S174" s="13"/>
      <c r="T174" s="13"/>
      <c r="U174" s="13"/>
      <c r="V174" s="12"/>
      <c r="W174" s="9"/>
    </row>
    <row r="175" spans="2:23" ht="13.5" customHeight="1">
      <c r="B175" s="11"/>
      <c r="C175" s="11"/>
      <c r="D175" s="13"/>
      <c r="E175" s="13"/>
      <c r="F175" s="13"/>
      <c r="G175" s="13"/>
      <c r="H175" s="13"/>
      <c r="I175" s="13"/>
      <c r="J175" s="13"/>
      <c r="K175" s="13"/>
      <c r="L175" s="13"/>
      <c r="M175" s="11"/>
      <c r="N175" s="11"/>
      <c r="O175" s="11"/>
      <c r="P175" s="11"/>
      <c r="Q175" s="11"/>
      <c r="R175" s="11"/>
      <c r="S175" s="11"/>
      <c r="T175" s="11"/>
      <c r="U175" s="11"/>
      <c r="V175" s="12"/>
      <c r="W175" s="9"/>
    </row>
    <row r="176" spans="2:22" ht="12.75" customHeight="1"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2"/>
    </row>
    <row r="177" spans="2:22" ht="13.5" customHeight="1">
      <c r="B177" s="4"/>
      <c r="C177" s="4"/>
      <c r="D177" s="4" t="s">
        <v>0</v>
      </c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2"/>
    </row>
    <row r="178" spans="2:22" ht="14.25" customHeight="1"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3"/>
    </row>
    <row r="179" spans="2:21" ht="82.5" customHeight="1"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</row>
    <row r="180" spans="2:22" ht="12.75"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1"/>
    </row>
    <row r="181" spans="2:21" ht="12.75"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</row>
    <row r="182" spans="2:21" ht="12.75"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</row>
    <row r="183" spans="2:21" ht="12.75"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</row>
    <row r="184" spans="2:21" ht="12.75"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</row>
    <row r="185" spans="2:21" ht="12.75"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</row>
    <row r="186" spans="2:21" ht="12.75"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</row>
    <row r="187" spans="2:21" ht="12.75"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</row>
    <row r="188" spans="2:21" ht="12.75"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</row>
    <row r="189" spans="2:21" ht="12.75"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</row>
    <row r="190" spans="2:21" ht="12.75"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</row>
    <row r="191" spans="2:21" ht="12.75"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</row>
    <row r="192" spans="2:21" ht="12.75"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</row>
    <row r="193" spans="2:21" ht="12.75"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</row>
    <row r="194" spans="2:21" ht="12.75"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</row>
    <row r="195" spans="2:21" ht="12.75"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</row>
    <row r="196" spans="2:21" ht="12.75"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</row>
    <row r="197" spans="2:21" ht="12.75"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</row>
    <row r="198" spans="2:21" ht="12.75"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</row>
    <row r="199" spans="2:21" ht="12.75"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</row>
    <row r="200" spans="2:21" ht="12.75"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</row>
    <row r="201" spans="2:21" ht="12.75"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</row>
    <row r="202" spans="2:21" ht="12.75"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</row>
    <row r="203" spans="2:21" ht="12.75"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</row>
    <row r="204" spans="4:21" ht="12.75"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</row>
    <row r="205" spans="4:21" ht="12.75"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</row>
    <row r="206" spans="4:21" ht="12.75"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</row>
    <row r="207" spans="4:21" ht="12.75"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</row>
    <row r="208" spans="13:21" ht="12.75">
      <c r="M208" s="4"/>
      <c r="N208" s="4"/>
      <c r="O208" s="4"/>
      <c r="P208" s="4"/>
      <c r="Q208" s="4"/>
      <c r="R208" s="4"/>
      <c r="S208" s="4"/>
      <c r="T208" s="4"/>
      <c r="U208" s="4"/>
    </row>
  </sheetData>
  <sheetProtection/>
  <mergeCells count="93">
    <mergeCell ref="B163:W163"/>
    <mergeCell ref="B147:W147"/>
    <mergeCell ref="V6:V8"/>
    <mergeCell ref="E6:U6"/>
    <mergeCell ref="B161:W161"/>
    <mergeCell ref="T7:T8"/>
    <mergeCell ref="O7:O8"/>
    <mergeCell ref="B158:W158"/>
    <mergeCell ref="A145:W146"/>
    <mergeCell ref="F7:H7"/>
    <mergeCell ref="A156:W157"/>
    <mergeCell ref="A17:W17"/>
    <mergeCell ref="D6:D8"/>
    <mergeCell ref="A154:W154"/>
    <mergeCell ref="A6:A8"/>
    <mergeCell ref="A10:W10"/>
    <mergeCell ref="A150:W150"/>
    <mergeCell ref="A111:D111"/>
    <mergeCell ref="A128:D128"/>
    <mergeCell ref="A62:W62"/>
    <mergeCell ref="B162:W162"/>
    <mergeCell ref="A140:D140"/>
    <mergeCell ref="A159:W160"/>
    <mergeCell ref="B151:W151"/>
    <mergeCell ref="A131:W132"/>
    <mergeCell ref="A138:W138"/>
    <mergeCell ref="A137:D137"/>
    <mergeCell ref="A141:W141"/>
    <mergeCell ref="A143:D143"/>
    <mergeCell ref="B164:W164"/>
    <mergeCell ref="B1:W1"/>
    <mergeCell ref="M7:M8"/>
    <mergeCell ref="B7:B8"/>
    <mergeCell ref="C7:C8"/>
    <mergeCell ref="R7:R8"/>
    <mergeCell ref="A144:D144"/>
    <mergeCell ref="A97:W97"/>
    <mergeCell ref="A148:W149"/>
    <mergeCell ref="A152:W153"/>
    <mergeCell ref="B172:U172"/>
    <mergeCell ref="B166:U166"/>
    <mergeCell ref="B167:U167"/>
    <mergeCell ref="B168:U168"/>
    <mergeCell ref="B170:W170"/>
    <mergeCell ref="A45:W45"/>
    <mergeCell ref="A59:W59"/>
    <mergeCell ref="U7:U8"/>
    <mergeCell ref="A33:W33"/>
    <mergeCell ref="A44:D44"/>
    <mergeCell ref="A54:D54"/>
    <mergeCell ref="E7:E8"/>
    <mergeCell ref="W6:W8"/>
    <mergeCell ref="A55:W55"/>
    <mergeCell ref="J7:L7"/>
    <mergeCell ref="A58:D58"/>
    <mergeCell ref="A23:W23"/>
    <mergeCell ref="A108:D108"/>
    <mergeCell ref="B112:W112"/>
    <mergeCell ref="A104:D104"/>
    <mergeCell ref="A50:W50"/>
    <mergeCell ref="A85:W85"/>
    <mergeCell ref="A64:D64"/>
    <mergeCell ref="A35:D35"/>
    <mergeCell ref="A36:W36"/>
    <mergeCell ref="V2:W2"/>
    <mergeCell ref="A100:D100"/>
    <mergeCell ref="A96:D96"/>
    <mergeCell ref="A91:W91"/>
    <mergeCell ref="A93:D93"/>
    <mergeCell ref="A49:D49"/>
    <mergeCell ref="A61:D61"/>
    <mergeCell ref="A65:W65"/>
    <mergeCell ref="A88:W88"/>
    <mergeCell ref="S7:S8"/>
    <mergeCell ref="A84:D84"/>
    <mergeCell ref="A87:D87"/>
    <mergeCell ref="A90:D90"/>
    <mergeCell ref="A94:W94"/>
    <mergeCell ref="A101:W101"/>
    <mergeCell ref="B105:W105"/>
    <mergeCell ref="B117:W117"/>
    <mergeCell ref="A109:W109"/>
    <mergeCell ref="A116:D116"/>
    <mergeCell ref="A3:W3"/>
    <mergeCell ref="A4:W4"/>
    <mergeCell ref="A32:D32"/>
    <mergeCell ref="A22:D22"/>
    <mergeCell ref="P7:P8"/>
    <mergeCell ref="N7:N8"/>
    <mergeCell ref="A16:D16"/>
    <mergeCell ref="I7:I8"/>
    <mergeCell ref="B6:C6"/>
    <mergeCell ref="Q7:Q8"/>
  </mergeCells>
  <printOptions/>
  <pageMargins left="0.2362204724409449" right="0" top="0.3937007874015748" bottom="0.1968503937007874" header="0.5118110236220472" footer="0"/>
  <pageSetup horizontalDpi="600" verticalDpi="6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11" sqref="B1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4" sqref="A24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Eterno</cp:lastModifiedBy>
  <cp:lastPrinted>2022-08-25T04:50:57Z</cp:lastPrinted>
  <dcterms:created xsi:type="dcterms:W3CDTF">2000-04-26T06:42:56Z</dcterms:created>
  <dcterms:modified xsi:type="dcterms:W3CDTF">2022-08-25T08:41:24Z</dcterms:modified>
  <cp:category/>
  <cp:version/>
  <cp:contentType/>
  <cp:contentStatus/>
</cp:coreProperties>
</file>